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Basic Range Products/House Hunting Report/"/>
    </mc:Choice>
  </mc:AlternateContent>
  <xr:revisionPtr revIDLastSave="15" documentId="8_{63A04065-445A-46D0-9E9B-EB46E09DF830}" xr6:coauthVersionLast="45" xr6:coauthVersionMax="45" xr10:uidLastSave="{A193D484-7D63-49DE-B475-EC3D774F9A8E}"/>
  <workbookProtection workbookAlgorithmName="SHA-512" workbookHashValue="N3M7JCHgEqQZ5R2uONusMxt9TTHNX7gKpTVDWnl2PuzEQ/ofqVuIxHGigOKvDEcELIkLI3Ys5n069DKUJj7ESA==" workbookSaltValue="P+ebA2nH+YLuQkG1tRTD+w==" workbookSpinCount="100000" lockStructure="1"/>
  <bookViews>
    <workbookView xWindow="-120" yWindow="-120" windowWidth="20730" windowHeight="11160" xr2:uid="{4CBC480D-5955-4219-BABC-710D275A75C6}"/>
  </bookViews>
  <sheets>
    <sheet name="Intro &amp; Setup" sheetId="1" r:id="rId1"/>
    <sheet name="Property List" sheetId="2" r:id="rId2"/>
    <sheet name="Report" sheetId="3" r:id="rId3"/>
  </sheets>
  <definedNames>
    <definedName name="_xlnm._FilterDatabase" localSheetId="1" hidden="1">'Property List'!$E$10:$U$15</definedName>
    <definedName name="_xlnm.Print_Area" localSheetId="1">'Property List'!$A$1:$V$511</definedName>
    <definedName name="_xlnm.Print_Area" localSheetId="2">Report!$A$1:$AT$66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I510" i="2" l="1"/>
  <c r="BI509" i="2"/>
  <c r="BI508" i="2"/>
  <c r="BI507" i="2"/>
  <c r="BI506" i="2"/>
  <c r="BI505" i="2"/>
  <c r="BI504" i="2"/>
  <c r="BI503" i="2"/>
  <c r="BI502" i="2"/>
  <c r="BI501" i="2"/>
  <c r="BI500" i="2"/>
  <c r="BI499" i="2"/>
  <c r="BI498" i="2"/>
  <c r="BI497" i="2"/>
  <c r="BI496" i="2"/>
  <c r="BI495" i="2"/>
  <c r="BI494" i="2"/>
  <c r="BI493" i="2"/>
  <c r="BI492" i="2"/>
  <c r="BI491" i="2"/>
  <c r="BI490" i="2"/>
  <c r="BI489" i="2"/>
  <c r="BI488" i="2"/>
  <c r="BI487" i="2"/>
  <c r="BI486" i="2"/>
  <c r="BI485" i="2"/>
  <c r="BI484" i="2"/>
  <c r="BI483" i="2"/>
  <c r="BI482" i="2"/>
  <c r="BI481" i="2"/>
  <c r="BI480" i="2"/>
  <c r="BI479" i="2"/>
  <c r="BI478" i="2"/>
  <c r="BI477" i="2"/>
  <c r="BI476" i="2"/>
  <c r="BI475" i="2"/>
  <c r="BI474" i="2"/>
  <c r="BI473" i="2"/>
  <c r="BI472" i="2"/>
  <c r="BI471" i="2"/>
  <c r="BI470" i="2"/>
  <c r="BI469" i="2"/>
  <c r="BI468" i="2"/>
  <c r="BI467" i="2"/>
  <c r="BI466" i="2"/>
  <c r="BI465" i="2"/>
  <c r="BI464" i="2"/>
  <c r="BI463" i="2"/>
  <c r="BI462" i="2"/>
  <c r="BI461" i="2"/>
  <c r="BI460" i="2"/>
  <c r="BI459" i="2"/>
  <c r="BI458" i="2"/>
  <c r="BI457" i="2"/>
  <c r="BI456" i="2"/>
  <c r="BI455" i="2"/>
  <c r="BI454" i="2"/>
  <c r="BI453" i="2"/>
  <c r="BI452" i="2"/>
  <c r="BI451" i="2"/>
  <c r="BI450" i="2"/>
  <c r="BI449" i="2"/>
  <c r="BI448" i="2"/>
  <c r="BI447" i="2"/>
  <c r="BI446" i="2"/>
  <c r="BI445" i="2"/>
  <c r="BI444" i="2"/>
  <c r="BI443" i="2"/>
  <c r="BI442" i="2"/>
  <c r="BI441" i="2"/>
  <c r="BI440" i="2"/>
  <c r="BI439" i="2"/>
  <c r="BI438" i="2"/>
  <c r="BI437" i="2"/>
  <c r="BI436" i="2"/>
  <c r="BI435" i="2"/>
  <c r="BI434" i="2"/>
  <c r="BI433" i="2"/>
  <c r="BI432" i="2"/>
  <c r="BI431" i="2"/>
  <c r="BI430" i="2"/>
  <c r="BI429" i="2"/>
  <c r="BI428" i="2"/>
  <c r="BI427" i="2"/>
  <c r="BI426" i="2"/>
  <c r="BI425" i="2"/>
  <c r="BI424" i="2"/>
  <c r="BI423" i="2"/>
  <c r="BI422" i="2"/>
  <c r="BI421" i="2"/>
  <c r="BI420" i="2"/>
  <c r="BI419" i="2"/>
  <c r="BI418" i="2"/>
  <c r="BI417" i="2"/>
  <c r="BI416" i="2"/>
  <c r="BI415" i="2"/>
  <c r="BI414" i="2"/>
  <c r="BI413" i="2"/>
  <c r="BI412" i="2"/>
  <c r="BI411" i="2"/>
  <c r="BI410" i="2"/>
  <c r="BI409" i="2"/>
  <c r="BI408" i="2"/>
  <c r="BI407" i="2"/>
  <c r="BI406" i="2"/>
  <c r="BI405" i="2"/>
  <c r="BI404" i="2"/>
  <c r="BI403" i="2"/>
  <c r="BI402" i="2"/>
  <c r="BI401" i="2"/>
  <c r="BI400" i="2"/>
  <c r="BI399" i="2"/>
  <c r="BI398" i="2"/>
  <c r="BI397" i="2"/>
  <c r="BI396" i="2"/>
  <c r="BI395" i="2"/>
  <c r="BI394" i="2"/>
  <c r="BI393" i="2"/>
  <c r="BI392" i="2"/>
  <c r="BI391" i="2"/>
  <c r="BI390" i="2"/>
  <c r="BI389" i="2"/>
  <c r="BI388" i="2"/>
  <c r="BI387" i="2"/>
  <c r="BI386" i="2"/>
  <c r="BI385" i="2"/>
  <c r="BI384" i="2"/>
  <c r="BI383" i="2"/>
  <c r="BI382" i="2"/>
  <c r="BI381" i="2"/>
  <c r="BI380" i="2"/>
  <c r="BI379" i="2"/>
  <c r="BI378" i="2"/>
  <c r="BI377" i="2"/>
  <c r="BI376" i="2"/>
  <c r="BI375" i="2"/>
  <c r="BI374" i="2"/>
  <c r="BI373" i="2"/>
  <c r="BI372" i="2"/>
  <c r="BI371" i="2"/>
  <c r="BI370" i="2"/>
  <c r="BI369" i="2"/>
  <c r="BI368" i="2"/>
  <c r="BI367" i="2"/>
  <c r="BI366" i="2"/>
  <c r="BI365" i="2"/>
  <c r="BI364" i="2"/>
  <c r="BI363" i="2"/>
  <c r="BI362" i="2"/>
  <c r="BI361" i="2"/>
  <c r="BI360" i="2"/>
  <c r="BI359" i="2"/>
  <c r="BI358" i="2"/>
  <c r="BI357" i="2"/>
  <c r="BI356" i="2"/>
  <c r="BI355" i="2"/>
  <c r="BI354" i="2"/>
  <c r="BI353" i="2"/>
  <c r="BI352" i="2"/>
  <c r="BI351" i="2"/>
  <c r="BI350" i="2"/>
  <c r="BI349" i="2"/>
  <c r="BI348" i="2"/>
  <c r="BI347" i="2"/>
  <c r="BI346" i="2"/>
  <c r="BI345" i="2"/>
  <c r="BI344" i="2"/>
  <c r="BI343" i="2"/>
  <c r="BI342" i="2"/>
  <c r="BI341" i="2"/>
  <c r="BI340" i="2"/>
  <c r="BI339" i="2"/>
  <c r="BI338" i="2"/>
  <c r="BI337" i="2"/>
  <c r="BI336" i="2"/>
  <c r="BI335" i="2"/>
  <c r="BI334" i="2"/>
  <c r="BI333" i="2"/>
  <c r="BI332" i="2"/>
  <c r="BI331" i="2"/>
  <c r="BI330" i="2"/>
  <c r="BI329" i="2"/>
  <c r="BI328" i="2"/>
  <c r="BI327" i="2"/>
  <c r="BI326" i="2"/>
  <c r="BI325" i="2"/>
  <c r="BI324" i="2"/>
  <c r="BI323" i="2"/>
  <c r="BI322" i="2"/>
  <c r="BI321" i="2"/>
  <c r="BI320" i="2"/>
  <c r="BI319" i="2"/>
  <c r="BI318" i="2"/>
  <c r="BI317" i="2"/>
  <c r="BI316" i="2"/>
  <c r="BI315" i="2"/>
  <c r="BI314" i="2"/>
  <c r="BI313" i="2"/>
  <c r="BI312" i="2"/>
  <c r="BI311" i="2"/>
  <c r="BI310" i="2"/>
  <c r="BI309" i="2"/>
  <c r="BI308" i="2"/>
  <c r="BI307" i="2"/>
  <c r="BI306" i="2"/>
  <c r="BI305" i="2"/>
  <c r="BI304" i="2"/>
  <c r="BI303" i="2"/>
  <c r="BI302" i="2"/>
  <c r="BI301" i="2"/>
  <c r="BI300" i="2"/>
  <c r="BI299" i="2"/>
  <c r="BI298" i="2"/>
  <c r="BI297" i="2"/>
  <c r="BI296" i="2"/>
  <c r="BI295" i="2"/>
  <c r="BI294" i="2"/>
  <c r="BI293" i="2"/>
  <c r="BI292" i="2"/>
  <c r="BI291" i="2"/>
  <c r="BI290" i="2"/>
  <c r="BI289" i="2"/>
  <c r="BI288" i="2"/>
  <c r="BI287" i="2"/>
  <c r="BI286" i="2"/>
  <c r="BI285" i="2"/>
  <c r="BI284" i="2"/>
  <c r="BI283" i="2"/>
  <c r="BI282" i="2"/>
  <c r="BI281" i="2"/>
  <c r="BI280" i="2"/>
  <c r="BI279" i="2"/>
  <c r="BI278" i="2"/>
  <c r="BI277" i="2"/>
  <c r="BI276" i="2"/>
  <c r="BI275" i="2"/>
  <c r="BI274" i="2"/>
  <c r="BI273" i="2"/>
  <c r="BI272" i="2"/>
  <c r="BI271" i="2"/>
  <c r="BI270" i="2"/>
  <c r="BI269" i="2"/>
  <c r="BI268" i="2"/>
  <c r="BI267" i="2"/>
  <c r="BI266" i="2"/>
  <c r="BI265" i="2"/>
  <c r="BI264" i="2"/>
  <c r="BI263" i="2"/>
  <c r="BI262" i="2"/>
  <c r="BI261" i="2"/>
  <c r="BI260" i="2"/>
  <c r="BI259" i="2"/>
  <c r="BI258" i="2"/>
  <c r="BI257" i="2"/>
  <c r="BI256" i="2"/>
  <c r="BI255" i="2"/>
  <c r="BI254" i="2"/>
  <c r="BI253" i="2"/>
  <c r="BI252" i="2"/>
  <c r="BI251" i="2"/>
  <c r="BI250" i="2"/>
  <c r="BI249" i="2"/>
  <c r="BI248" i="2"/>
  <c r="BI247" i="2"/>
  <c r="BI246" i="2"/>
  <c r="BI245" i="2"/>
  <c r="BI244" i="2"/>
  <c r="BI243" i="2"/>
  <c r="BI242" i="2"/>
  <c r="BI241" i="2"/>
  <c r="BI240" i="2"/>
  <c r="BI239" i="2"/>
  <c r="BI238" i="2"/>
  <c r="BI237" i="2"/>
  <c r="BI236" i="2"/>
  <c r="BI235" i="2"/>
  <c r="BI234" i="2"/>
  <c r="BI233" i="2"/>
  <c r="BI232" i="2"/>
  <c r="BI231" i="2"/>
  <c r="BI230" i="2"/>
  <c r="BI229" i="2"/>
  <c r="BI228" i="2"/>
  <c r="BI227" i="2"/>
  <c r="BI226" i="2"/>
  <c r="BI225" i="2"/>
  <c r="BI224" i="2"/>
  <c r="BI223" i="2"/>
  <c r="BI222" i="2"/>
  <c r="BI221" i="2"/>
  <c r="BI220" i="2"/>
  <c r="BI219" i="2"/>
  <c r="BI218" i="2"/>
  <c r="BI217" i="2"/>
  <c r="BI216" i="2"/>
  <c r="BI215" i="2"/>
  <c r="BI214" i="2"/>
  <c r="BI213" i="2"/>
  <c r="BI212" i="2"/>
  <c r="BI211" i="2"/>
  <c r="BI210" i="2"/>
  <c r="BI209" i="2"/>
  <c r="BI208" i="2"/>
  <c r="BI207" i="2"/>
  <c r="BI206" i="2"/>
  <c r="BI205" i="2"/>
  <c r="BI204" i="2"/>
  <c r="BI203" i="2"/>
  <c r="BI202" i="2"/>
  <c r="BI201" i="2"/>
  <c r="BI200" i="2"/>
  <c r="BI199" i="2"/>
  <c r="BI198" i="2"/>
  <c r="BI197" i="2"/>
  <c r="BI196" i="2"/>
  <c r="BI195" i="2"/>
  <c r="BI194" i="2"/>
  <c r="BI193" i="2"/>
  <c r="BI192" i="2"/>
  <c r="BI191" i="2"/>
  <c r="BI190" i="2"/>
  <c r="BI189" i="2"/>
  <c r="BI188" i="2"/>
  <c r="BI187" i="2"/>
  <c r="BI186" i="2"/>
  <c r="BI185" i="2"/>
  <c r="BI184" i="2"/>
  <c r="BI183" i="2"/>
  <c r="BI182" i="2"/>
  <c r="BI181" i="2"/>
  <c r="BI180" i="2"/>
  <c r="BI179" i="2"/>
  <c r="BI178" i="2"/>
  <c r="BI177" i="2"/>
  <c r="BI176" i="2"/>
  <c r="BI175" i="2"/>
  <c r="BI174" i="2"/>
  <c r="BI173" i="2"/>
  <c r="BI172" i="2"/>
  <c r="BI171" i="2"/>
  <c r="BI170" i="2"/>
  <c r="BI169" i="2"/>
  <c r="BI168" i="2"/>
  <c r="BI167" i="2"/>
  <c r="BI166" i="2"/>
  <c r="BI165" i="2"/>
  <c r="BI164" i="2"/>
  <c r="BI163" i="2"/>
  <c r="BI162" i="2"/>
  <c r="BI161" i="2"/>
  <c r="BI160" i="2"/>
  <c r="BI159" i="2"/>
  <c r="BI158" i="2"/>
  <c r="BI157" i="2"/>
  <c r="BI156" i="2"/>
  <c r="BI155" i="2"/>
  <c r="BI154" i="2"/>
  <c r="BI153" i="2"/>
  <c r="BI152" i="2"/>
  <c r="BI151" i="2"/>
  <c r="BI150" i="2"/>
  <c r="BI149" i="2"/>
  <c r="BI148" i="2"/>
  <c r="BI147" i="2"/>
  <c r="BI146" i="2"/>
  <c r="BI145" i="2"/>
  <c r="BI144" i="2"/>
  <c r="BI143" i="2"/>
  <c r="BI142" i="2"/>
  <c r="BI141" i="2"/>
  <c r="BI140" i="2"/>
  <c r="BI139" i="2"/>
  <c r="BI138" i="2"/>
  <c r="BI137" i="2"/>
  <c r="BI136" i="2"/>
  <c r="BI135" i="2"/>
  <c r="BI134" i="2"/>
  <c r="BI133" i="2"/>
  <c r="BI132" i="2"/>
  <c r="BI131" i="2"/>
  <c r="BI130" i="2"/>
  <c r="BI129" i="2"/>
  <c r="BI128" i="2"/>
  <c r="BI127" i="2"/>
  <c r="BI126" i="2"/>
  <c r="BI125" i="2"/>
  <c r="BI124" i="2"/>
  <c r="BI123" i="2"/>
  <c r="BI122" i="2"/>
  <c r="BI121" i="2"/>
  <c r="BI120" i="2"/>
  <c r="BI119" i="2"/>
  <c r="BI118" i="2"/>
  <c r="BI117" i="2"/>
  <c r="BI116" i="2"/>
  <c r="BI115" i="2"/>
  <c r="BI114" i="2"/>
  <c r="BI113" i="2"/>
  <c r="BI112" i="2"/>
  <c r="BI111" i="2"/>
  <c r="BI110" i="2"/>
  <c r="BI109" i="2"/>
  <c r="BI108" i="2"/>
  <c r="BI107" i="2"/>
  <c r="BI106" i="2"/>
  <c r="BI105" i="2"/>
  <c r="BI104" i="2"/>
  <c r="BI103" i="2"/>
  <c r="BI102" i="2"/>
  <c r="BI101" i="2"/>
  <c r="BI100" i="2"/>
  <c r="BI99" i="2"/>
  <c r="BI98" i="2"/>
  <c r="BI97" i="2"/>
  <c r="BI96" i="2"/>
  <c r="BI95" i="2"/>
  <c r="BI94" i="2"/>
  <c r="BI93" i="2"/>
  <c r="BI92" i="2"/>
  <c r="BI91" i="2"/>
  <c r="BI90" i="2"/>
  <c r="BI89" i="2"/>
  <c r="BI88" i="2"/>
  <c r="BI87" i="2"/>
  <c r="BI86" i="2"/>
  <c r="BI85" i="2"/>
  <c r="BI84" i="2"/>
  <c r="BI83" i="2"/>
  <c r="BI82" i="2"/>
  <c r="BI81" i="2"/>
  <c r="BI80" i="2"/>
  <c r="BI79" i="2"/>
  <c r="BI78" i="2"/>
  <c r="BI77" i="2"/>
  <c r="BI76" i="2"/>
  <c r="BI75" i="2"/>
  <c r="BI74" i="2"/>
  <c r="BI73" i="2"/>
  <c r="BI72" i="2"/>
  <c r="BI71" i="2"/>
  <c r="BI70" i="2"/>
  <c r="BI69" i="2"/>
  <c r="BI68" i="2"/>
  <c r="BI67" i="2"/>
  <c r="BI66" i="2"/>
  <c r="BI65" i="2"/>
  <c r="BI64" i="2"/>
  <c r="BI63" i="2"/>
  <c r="BI62" i="2"/>
  <c r="BI61" i="2"/>
  <c r="BI60" i="2"/>
  <c r="BI59" i="2"/>
  <c r="BI58" i="2"/>
  <c r="BI57" i="2"/>
  <c r="BI56" i="2"/>
  <c r="BI55" i="2"/>
  <c r="BI54" i="2"/>
  <c r="BI53" i="2"/>
  <c r="BI52" i="2"/>
  <c r="BI51" i="2"/>
  <c r="BI50" i="2"/>
  <c r="BI49" i="2"/>
  <c r="BI48" i="2"/>
  <c r="BI47" i="2"/>
  <c r="BI46" i="2"/>
  <c r="BI45" i="2"/>
  <c r="BI44" i="2"/>
  <c r="BI43" i="2"/>
  <c r="BI42" i="2"/>
  <c r="BI41" i="2"/>
  <c r="BI40" i="2"/>
  <c r="BI39" i="2"/>
  <c r="BI38" i="2"/>
  <c r="BI37" i="2"/>
  <c r="BI36" i="2"/>
  <c r="BI35" i="2"/>
  <c r="BI34" i="2"/>
  <c r="BI33" i="2"/>
  <c r="BI32" i="2"/>
  <c r="BI31" i="2"/>
  <c r="BI30" i="2"/>
  <c r="BI29" i="2"/>
  <c r="BI28" i="2"/>
  <c r="BI27" i="2"/>
  <c r="BI26" i="2"/>
  <c r="BI25" i="2"/>
  <c r="BI24" i="2"/>
  <c r="BI23" i="2"/>
  <c r="BI22" i="2"/>
  <c r="BI21" i="2"/>
  <c r="BI20" i="2"/>
  <c r="BI19" i="2"/>
  <c r="BI18" i="2"/>
  <c r="BI17" i="2"/>
  <c r="BI16" i="2"/>
  <c r="BI15" i="2"/>
  <c r="BI14" i="2"/>
  <c r="BI13" i="2"/>
  <c r="BI12" i="2"/>
  <c r="BI11" i="2"/>
  <c r="AA510" i="2"/>
  <c r="AA509" i="2"/>
  <c r="AA508" i="2"/>
  <c r="AA507" i="2"/>
  <c r="AA506" i="2"/>
  <c r="AA505" i="2"/>
  <c r="AA504" i="2"/>
  <c r="AA503" i="2"/>
  <c r="AA502" i="2"/>
  <c r="AA501" i="2"/>
  <c r="AA500" i="2"/>
  <c r="AA499" i="2"/>
  <c r="AA498" i="2"/>
  <c r="AA497" i="2"/>
  <c r="AA496" i="2"/>
  <c r="AA495" i="2"/>
  <c r="AA494" i="2"/>
  <c r="AA493" i="2"/>
  <c r="AA492" i="2"/>
  <c r="AA491" i="2"/>
  <c r="AA490" i="2"/>
  <c r="AA489" i="2"/>
  <c r="AA488" i="2"/>
  <c r="AA487" i="2"/>
  <c r="AA486" i="2"/>
  <c r="AA485" i="2"/>
  <c r="AA484" i="2"/>
  <c r="AA483" i="2"/>
  <c r="AA482" i="2"/>
  <c r="AA481" i="2"/>
  <c r="AA480" i="2"/>
  <c r="AA479" i="2"/>
  <c r="AA478" i="2"/>
  <c r="AA477" i="2"/>
  <c r="AA476" i="2"/>
  <c r="AA475" i="2"/>
  <c r="AA474" i="2"/>
  <c r="AA473" i="2"/>
  <c r="AA472" i="2"/>
  <c r="AA471" i="2"/>
  <c r="AA470" i="2"/>
  <c r="AA469" i="2"/>
  <c r="AA468" i="2"/>
  <c r="AA467" i="2"/>
  <c r="AA466" i="2"/>
  <c r="AA465" i="2"/>
  <c r="AA464" i="2"/>
  <c r="AA463" i="2"/>
  <c r="AA462" i="2"/>
  <c r="AA461" i="2"/>
  <c r="AA460" i="2"/>
  <c r="AA459" i="2"/>
  <c r="AA458" i="2"/>
  <c r="AA457" i="2"/>
  <c r="AA456" i="2"/>
  <c r="AA455" i="2"/>
  <c r="AA454" i="2"/>
  <c r="AA453" i="2"/>
  <c r="AA452" i="2"/>
  <c r="AA451" i="2"/>
  <c r="AA450" i="2"/>
  <c r="AA449" i="2"/>
  <c r="AA448" i="2"/>
  <c r="AA447" i="2"/>
  <c r="AA446" i="2"/>
  <c r="AA445" i="2"/>
  <c r="AA444" i="2"/>
  <c r="AA443" i="2"/>
  <c r="AA442" i="2"/>
  <c r="AA441" i="2"/>
  <c r="AA440" i="2"/>
  <c r="AA439" i="2"/>
  <c r="AA438" i="2"/>
  <c r="AA437" i="2"/>
  <c r="AA436" i="2"/>
  <c r="AA435" i="2"/>
  <c r="AA434" i="2"/>
  <c r="AA433" i="2"/>
  <c r="AA432" i="2"/>
  <c r="AA431" i="2"/>
  <c r="AA430" i="2"/>
  <c r="AA429" i="2"/>
  <c r="AA428" i="2"/>
  <c r="AA427" i="2"/>
  <c r="AA426" i="2"/>
  <c r="AA425" i="2"/>
  <c r="AA424" i="2"/>
  <c r="AA423" i="2"/>
  <c r="AA422" i="2"/>
  <c r="AA421" i="2"/>
  <c r="AA420" i="2"/>
  <c r="AA419" i="2"/>
  <c r="AA418" i="2"/>
  <c r="AA417" i="2"/>
  <c r="AA416" i="2"/>
  <c r="AA415" i="2"/>
  <c r="AA414" i="2"/>
  <c r="AA413" i="2"/>
  <c r="AA412" i="2"/>
  <c r="AA411" i="2"/>
  <c r="AA410" i="2"/>
  <c r="AA409" i="2"/>
  <c r="AA408" i="2"/>
  <c r="AA407" i="2"/>
  <c r="AA406" i="2"/>
  <c r="AA405" i="2"/>
  <c r="AA404" i="2"/>
  <c r="AA403" i="2"/>
  <c r="AA402" i="2"/>
  <c r="AA401" i="2"/>
  <c r="AA400" i="2"/>
  <c r="AA399" i="2"/>
  <c r="AA398" i="2"/>
  <c r="AA397" i="2"/>
  <c r="AA396" i="2"/>
  <c r="AA395" i="2"/>
  <c r="AA394" i="2"/>
  <c r="AA393" i="2"/>
  <c r="AA392" i="2"/>
  <c r="AA391" i="2"/>
  <c r="AA390" i="2"/>
  <c r="AA389" i="2"/>
  <c r="AA388" i="2"/>
  <c r="AA387" i="2"/>
  <c r="AA386" i="2"/>
  <c r="AA385" i="2"/>
  <c r="AA384" i="2"/>
  <c r="AA383" i="2"/>
  <c r="AA382" i="2"/>
  <c r="AA381" i="2"/>
  <c r="AA380" i="2"/>
  <c r="AA379" i="2"/>
  <c r="AA378" i="2"/>
  <c r="AA377" i="2"/>
  <c r="AA376" i="2"/>
  <c r="AA375" i="2"/>
  <c r="AA374" i="2"/>
  <c r="AA373" i="2"/>
  <c r="AA372" i="2"/>
  <c r="AA371" i="2"/>
  <c r="AA370" i="2"/>
  <c r="AA369" i="2"/>
  <c r="AA368" i="2"/>
  <c r="AA367" i="2"/>
  <c r="AA366" i="2"/>
  <c r="AA365" i="2"/>
  <c r="AA364" i="2"/>
  <c r="AA363" i="2"/>
  <c r="AA362" i="2"/>
  <c r="AA361" i="2"/>
  <c r="AA360" i="2"/>
  <c r="AA359" i="2"/>
  <c r="AA358" i="2"/>
  <c r="AA357" i="2"/>
  <c r="AA356" i="2"/>
  <c r="AA355" i="2"/>
  <c r="AA354" i="2"/>
  <c r="AA353" i="2"/>
  <c r="AA352" i="2"/>
  <c r="AA351" i="2"/>
  <c r="AA350" i="2"/>
  <c r="AA349" i="2"/>
  <c r="AA348" i="2"/>
  <c r="AA347" i="2"/>
  <c r="AA346" i="2"/>
  <c r="AA345" i="2"/>
  <c r="AA344" i="2"/>
  <c r="AA343" i="2"/>
  <c r="AA342" i="2"/>
  <c r="AA341" i="2"/>
  <c r="AA340" i="2"/>
  <c r="AA339" i="2"/>
  <c r="AA338" i="2"/>
  <c r="AA337" i="2"/>
  <c r="AA336" i="2"/>
  <c r="AA335" i="2"/>
  <c r="AA334" i="2"/>
  <c r="AA333" i="2"/>
  <c r="AA332" i="2"/>
  <c r="AA331" i="2"/>
  <c r="AA330" i="2"/>
  <c r="AA329" i="2"/>
  <c r="AA328" i="2"/>
  <c r="AA327" i="2"/>
  <c r="AA326" i="2"/>
  <c r="AA325" i="2"/>
  <c r="AA324" i="2"/>
  <c r="AA323" i="2"/>
  <c r="AA322" i="2"/>
  <c r="AA321" i="2"/>
  <c r="AA320" i="2"/>
  <c r="AA319" i="2"/>
  <c r="AA318" i="2"/>
  <c r="AA317" i="2"/>
  <c r="AA316" i="2"/>
  <c r="AA315" i="2"/>
  <c r="AA314" i="2"/>
  <c r="AA313" i="2"/>
  <c r="AA312" i="2"/>
  <c r="AA311" i="2"/>
  <c r="AA310" i="2"/>
  <c r="AA309" i="2"/>
  <c r="AA308" i="2"/>
  <c r="AA307" i="2"/>
  <c r="AA306" i="2"/>
  <c r="AA305" i="2"/>
  <c r="AA304" i="2"/>
  <c r="AA303" i="2"/>
  <c r="AA302" i="2"/>
  <c r="AA301" i="2"/>
  <c r="AA300" i="2"/>
  <c r="AA299" i="2"/>
  <c r="AA298" i="2"/>
  <c r="AA297" i="2"/>
  <c r="AA296" i="2"/>
  <c r="AA295" i="2"/>
  <c r="AA294" i="2"/>
  <c r="AA293" i="2"/>
  <c r="AA292" i="2"/>
  <c r="AA291" i="2"/>
  <c r="AA290" i="2"/>
  <c r="AA289" i="2"/>
  <c r="AA288" i="2"/>
  <c r="AA287" i="2"/>
  <c r="AA286" i="2"/>
  <c r="AA285" i="2"/>
  <c r="AA284" i="2"/>
  <c r="AA283" i="2"/>
  <c r="AA282" i="2"/>
  <c r="AA281" i="2"/>
  <c r="AA280" i="2"/>
  <c r="AA279" i="2"/>
  <c r="AA278" i="2"/>
  <c r="AA277" i="2"/>
  <c r="AA276" i="2"/>
  <c r="AA275" i="2"/>
  <c r="AA274" i="2"/>
  <c r="AA273" i="2"/>
  <c r="AA272" i="2"/>
  <c r="AA271" i="2"/>
  <c r="AA270" i="2"/>
  <c r="AA269" i="2"/>
  <c r="AA268" i="2"/>
  <c r="AA267" i="2"/>
  <c r="AA266" i="2"/>
  <c r="AA265" i="2"/>
  <c r="AA264" i="2"/>
  <c r="AA263" i="2"/>
  <c r="AA262" i="2"/>
  <c r="AA261" i="2"/>
  <c r="AA260" i="2"/>
  <c r="AA259" i="2"/>
  <c r="AA258" i="2"/>
  <c r="AA257" i="2"/>
  <c r="AA256" i="2"/>
  <c r="AA255" i="2"/>
  <c r="AA254" i="2"/>
  <c r="AA253" i="2"/>
  <c r="AA252" i="2"/>
  <c r="AA251" i="2"/>
  <c r="AA250" i="2"/>
  <c r="AA249" i="2"/>
  <c r="AA248" i="2"/>
  <c r="AA247" i="2"/>
  <c r="AA246" i="2"/>
  <c r="AA245" i="2"/>
  <c r="AA244" i="2"/>
  <c r="AA243" i="2"/>
  <c r="AA242" i="2"/>
  <c r="AA241" i="2"/>
  <c r="AA240" i="2"/>
  <c r="AA239" i="2"/>
  <c r="AA238" i="2"/>
  <c r="AA237" i="2"/>
  <c r="AA236" i="2"/>
  <c r="AA235" i="2"/>
  <c r="AA234" i="2"/>
  <c r="AA233" i="2"/>
  <c r="AA232" i="2"/>
  <c r="AA231" i="2"/>
  <c r="AA230" i="2"/>
  <c r="AA229" i="2"/>
  <c r="AA228" i="2"/>
  <c r="AA227" i="2"/>
  <c r="AA226" i="2"/>
  <c r="AA225" i="2"/>
  <c r="AA224" i="2"/>
  <c r="AA223" i="2"/>
  <c r="AA222" i="2"/>
  <c r="AA221" i="2"/>
  <c r="AA220" i="2"/>
  <c r="AA219" i="2"/>
  <c r="AA218" i="2"/>
  <c r="AA217" i="2"/>
  <c r="AA216" i="2"/>
  <c r="AA215" i="2"/>
  <c r="AA214" i="2"/>
  <c r="AA213" i="2"/>
  <c r="AA212" i="2"/>
  <c r="AA211" i="2"/>
  <c r="AA210" i="2"/>
  <c r="AA209" i="2"/>
  <c r="AA208" i="2"/>
  <c r="AA207" i="2"/>
  <c r="AA206" i="2"/>
  <c r="AA205" i="2"/>
  <c r="AA204" i="2"/>
  <c r="AA203" i="2"/>
  <c r="AA202" i="2"/>
  <c r="AA201" i="2"/>
  <c r="AA200" i="2"/>
  <c r="AA199" i="2"/>
  <c r="AA198" i="2"/>
  <c r="AA197" i="2"/>
  <c r="AA196" i="2"/>
  <c r="AA195" i="2"/>
  <c r="AA194" i="2"/>
  <c r="AA193" i="2"/>
  <c r="AA192" i="2"/>
  <c r="AA191" i="2"/>
  <c r="AA190" i="2"/>
  <c r="AA189" i="2"/>
  <c r="AA188" i="2"/>
  <c r="AA187" i="2"/>
  <c r="AA186" i="2"/>
  <c r="AA185" i="2"/>
  <c r="AA184" i="2"/>
  <c r="AA183" i="2"/>
  <c r="AA182" i="2"/>
  <c r="AA181" i="2"/>
  <c r="AA180" i="2"/>
  <c r="AA179" i="2"/>
  <c r="AA178" i="2"/>
  <c r="AA177" i="2"/>
  <c r="AA176" i="2"/>
  <c r="AA175" i="2"/>
  <c r="AA174" i="2"/>
  <c r="AA173" i="2"/>
  <c r="AA172" i="2"/>
  <c r="AA171" i="2"/>
  <c r="AA170" i="2"/>
  <c r="AA169" i="2"/>
  <c r="AA168" i="2"/>
  <c r="AA167" i="2"/>
  <c r="AA166" i="2"/>
  <c r="AA165" i="2"/>
  <c r="AA164" i="2"/>
  <c r="AA163" i="2"/>
  <c r="AA162" i="2"/>
  <c r="AA161" i="2"/>
  <c r="AA160" i="2"/>
  <c r="AA159" i="2"/>
  <c r="AA158" i="2"/>
  <c r="AA157" i="2"/>
  <c r="AA156" i="2"/>
  <c r="AA155" i="2"/>
  <c r="AA154" i="2"/>
  <c r="AA153" i="2"/>
  <c r="AA152" i="2"/>
  <c r="AA151" i="2"/>
  <c r="AA150" i="2"/>
  <c r="AA149" i="2"/>
  <c r="AA148" i="2"/>
  <c r="AA147" i="2"/>
  <c r="AA146" i="2"/>
  <c r="AA145" i="2"/>
  <c r="AA144" i="2"/>
  <c r="AA143" i="2"/>
  <c r="AA142" i="2"/>
  <c r="AA141" i="2"/>
  <c r="AA140" i="2"/>
  <c r="AA139" i="2"/>
  <c r="AA138" i="2"/>
  <c r="AA137" i="2"/>
  <c r="AA136" i="2"/>
  <c r="AA135" i="2"/>
  <c r="AA134" i="2"/>
  <c r="AA133" i="2"/>
  <c r="AA132" i="2"/>
  <c r="AA131" i="2"/>
  <c r="AA130" i="2"/>
  <c r="AA129" i="2"/>
  <c r="AA128" i="2"/>
  <c r="AA127" i="2"/>
  <c r="AA126" i="2"/>
  <c r="AA125" i="2"/>
  <c r="AA124" i="2"/>
  <c r="AA123" i="2"/>
  <c r="AA122" i="2"/>
  <c r="AA121" i="2"/>
  <c r="AA120" i="2"/>
  <c r="AA119" i="2"/>
  <c r="AA118" i="2"/>
  <c r="AA117" i="2"/>
  <c r="AA116" i="2"/>
  <c r="AA115" i="2"/>
  <c r="AA114" i="2"/>
  <c r="AA113" i="2"/>
  <c r="AA112" i="2"/>
  <c r="AA111" i="2"/>
  <c r="AA110" i="2"/>
  <c r="AA109" i="2"/>
  <c r="AA108" i="2"/>
  <c r="AA107" i="2"/>
  <c r="AA106" i="2"/>
  <c r="AA105" i="2"/>
  <c r="AA104" i="2"/>
  <c r="AA103" i="2"/>
  <c r="AA102" i="2"/>
  <c r="AA101" i="2"/>
  <c r="AA100" i="2"/>
  <c r="AA99" i="2"/>
  <c r="AA98" i="2"/>
  <c r="AA97" i="2"/>
  <c r="AA96" i="2"/>
  <c r="AA95" i="2"/>
  <c r="AA94" i="2"/>
  <c r="AA93" i="2"/>
  <c r="AA92" i="2"/>
  <c r="AA91" i="2"/>
  <c r="AA90" i="2"/>
  <c r="AA89" i="2"/>
  <c r="AA88" i="2"/>
  <c r="AA87" i="2"/>
  <c r="AA86" i="2"/>
  <c r="AA85" i="2"/>
  <c r="AA84" i="2"/>
  <c r="AA83" i="2"/>
  <c r="AA82" i="2"/>
  <c r="AA81" i="2"/>
  <c r="AA80" i="2"/>
  <c r="AA79" i="2"/>
  <c r="AA78" i="2"/>
  <c r="AA77" i="2"/>
  <c r="AA76" i="2"/>
  <c r="AA75" i="2"/>
  <c r="AA74" i="2"/>
  <c r="AA73" i="2"/>
  <c r="AA72" i="2"/>
  <c r="AA71" i="2"/>
  <c r="AA70" i="2"/>
  <c r="AA69" i="2"/>
  <c r="AA68" i="2"/>
  <c r="AA67" i="2"/>
  <c r="AA66" i="2"/>
  <c r="AA65" i="2"/>
  <c r="AA64" i="2"/>
  <c r="AA63" i="2"/>
  <c r="AA62" i="2"/>
  <c r="AA61" i="2"/>
  <c r="AA60" i="2"/>
  <c r="AA59" i="2"/>
  <c r="AA58" i="2"/>
  <c r="AA57" i="2"/>
  <c r="AA56" i="2"/>
  <c r="AA55" i="2"/>
  <c r="AA54"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A28" i="2"/>
  <c r="AA27" i="2"/>
  <c r="AA26" i="2"/>
  <c r="AA25" i="2"/>
  <c r="AA24" i="2"/>
  <c r="AA23" i="2"/>
  <c r="AA22" i="2"/>
  <c r="AA21" i="2"/>
  <c r="AA20" i="2"/>
  <c r="AA19" i="2"/>
  <c r="AA18" i="2"/>
  <c r="AA17" i="2"/>
  <c r="AA16" i="2"/>
  <c r="AA15" i="2"/>
  <c r="AA14" i="2"/>
  <c r="AA13" i="2"/>
  <c r="AA12" i="2"/>
  <c r="AA11" i="2"/>
  <c r="AQ510" i="2"/>
  <c r="AQ509" i="2"/>
  <c r="AQ508" i="2"/>
  <c r="AQ507" i="2"/>
  <c r="AQ506" i="2"/>
  <c r="AQ505" i="2"/>
  <c r="AQ504" i="2"/>
  <c r="AQ503" i="2"/>
  <c r="AQ502" i="2"/>
  <c r="AQ501" i="2"/>
  <c r="AQ500" i="2"/>
  <c r="AQ499" i="2"/>
  <c r="AQ498" i="2"/>
  <c r="AQ497" i="2"/>
  <c r="AQ496" i="2"/>
  <c r="AQ495" i="2"/>
  <c r="AQ494" i="2"/>
  <c r="AQ493" i="2"/>
  <c r="AQ492" i="2"/>
  <c r="AQ491" i="2"/>
  <c r="AQ490" i="2"/>
  <c r="AQ489" i="2"/>
  <c r="AQ488" i="2"/>
  <c r="AQ487" i="2"/>
  <c r="AQ486" i="2"/>
  <c r="AQ485" i="2"/>
  <c r="AQ484" i="2"/>
  <c r="AQ483" i="2"/>
  <c r="AQ482" i="2"/>
  <c r="AQ481" i="2"/>
  <c r="AQ480" i="2"/>
  <c r="AQ479" i="2"/>
  <c r="AQ478" i="2"/>
  <c r="AQ477" i="2"/>
  <c r="AQ476" i="2"/>
  <c r="AQ475" i="2"/>
  <c r="AQ474" i="2"/>
  <c r="AQ473" i="2"/>
  <c r="AQ472" i="2"/>
  <c r="AQ471" i="2"/>
  <c r="AQ470" i="2"/>
  <c r="AQ469" i="2"/>
  <c r="AQ468" i="2"/>
  <c r="AQ467" i="2"/>
  <c r="AQ466" i="2"/>
  <c r="AQ465" i="2"/>
  <c r="AQ464" i="2"/>
  <c r="AQ463" i="2"/>
  <c r="AQ462" i="2"/>
  <c r="AQ461" i="2"/>
  <c r="AQ460" i="2"/>
  <c r="AQ459" i="2"/>
  <c r="AQ458" i="2"/>
  <c r="AQ457" i="2"/>
  <c r="AQ456" i="2"/>
  <c r="AQ455" i="2"/>
  <c r="AQ454" i="2"/>
  <c r="AQ453" i="2"/>
  <c r="AQ452" i="2"/>
  <c r="AQ451" i="2"/>
  <c r="AQ450" i="2"/>
  <c r="AQ449" i="2"/>
  <c r="AQ448" i="2"/>
  <c r="AQ447" i="2"/>
  <c r="AQ446" i="2"/>
  <c r="AQ445" i="2"/>
  <c r="AQ444" i="2"/>
  <c r="AQ443" i="2"/>
  <c r="AQ442" i="2"/>
  <c r="AQ441" i="2"/>
  <c r="AQ440" i="2"/>
  <c r="AQ439" i="2"/>
  <c r="AQ438" i="2"/>
  <c r="AQ437" i="2"/>
  <c r="AQ436" i="2"/>
  <c r="AQ435" i="2"/>
  <c r="AQ434" i="2"/>
  <c r="AQ433" i="2"/>
  <c r="AQ432" i="2"/>
  <c r="AQ431" i="2"/>
  <c r="AQ430" i="2"/>
  <c r="AQ429" i="2"/>
  <c r="AQ428" i="2"/>
  <c r="AQ427" i="2"/>
  <c r="AQ426" i="2"/>
  <c r="AQ425" i="2"/>
  <c r="AQ424" i="2"/>
  <c r="AQ423" i="2"/>
  <c r="AQ422" i="2"/>
  <c r="AQ421" i="2"/>
  <c r="AQ420" i="2"/>
  <c r="AQ419" i="2"/>
  <c r="AQ418" i="2"/>
  <c r="AQ417" i="2"/>
  <c r="AQ416" i="2"/>
  <c r="AQ415" i="2"/>
  <c r="AQ414" i="2"/>
  <c r="AQ413" i="2"/>
  <c r="AQ412" i="2"/>
  <c r="AQ411" i="2"/>
  <c r="AQ410" i="2"/>
  <c r="AQ409" i="2"/>
  <c r="AQ408" i="2"/>
  <c r="AQ407" i="2"/>
  <c r="AQ406" i="2"/>
  <c r="AQ405" i="2"/>
  <c r="AQ404" i="2"/>
  <c r="AQ403" i="2"/>
  <c r="AQ402" i="2"/>
  <c r="AQ401" i="2"/>
  <c r="AQ400" i="2"/>
  <c r="AQ399" i="2"/>
  <c r="AQ398" i="2"/>
  <c r="AQ397" i="2"/>
  <c r="AQ396" i="2"/>
  <c r="AQ395" i="2"/>
  <c r="AQ394" i="2"/>
  <c r="AQ393" i="2"/>
  <c r="AQ392" i="2"/>
  <c r="AQ391" i="2"/>
  <c r="AQ390" i="2"/>
  <c r="AQ389" i="2"/>
  <c r="AQ388" i="2"/>
  <c r="AQ387" i="2"/>
  <c r="AQ386" i="2"/>
  <c r="AQ385" i="2"/>
  <c r="AQ384" i="2"/>
  <c r="AQ383" i="2"/>
  <c r="AQ382" i="2"/>
  <c r="AQ381" i="2"/>
  <c r="AQ380" i="2"/>
  <c r="AQ379" i="2"/>
  <c r="AQ378" i="2"/>
  <c r="AQ377" i="2"/>
  <c r="AQ376" i="2"/>
  <c r="AQ375" i="2"/>
  <c r="AQ374" i="2"/>
  <c r="AQ373" i="2"/>
  <c r="AQ372" i="2"/>
  <c r="AQ371" i="2"/>
  <c r="AQ370" i="2"/>
  <c r="AQ369" i="2"/>
  <c r="AQ368" i="2"/>
  <c r="AQ367" i="2"/>
  <c r="AQ366" i="2"/>
  <c r="AQ365" i="2"/>
  <c r="AQ364" i="2"/>
  <c r="AQ363" i="2"/>
  <c r="AQ362" i="2"/>
  <c r="AQ361" i="2"/>
  <c r="AQ360" i="2"/>
  <c r="AQ359" i="2"/>
  <c r="AQ358" i="2"/>
  <c r="AQ357" i="2"/>
  <c r="AQ356" i="2"/>
  <c r="AQ355" i="2"/>
  <c r="AQ354" i="2"/>
  <c r="AQ353" i="2"/>
  <c r="AQ352" i="2"/>
  <c r="AQ351" i="2"/>
  <c r="AQ350" i="2"/>
  <c r="AQ349" i="2"/>
  <c r="AQ348" i="2"/>
  <c r="AQ347" i="2"/>
  <c r="AQ346" i="2"/>
  <c r="AQ345" i="2"/>
  <c r="AQ344" i="2"/>
  <c r="AQ343" i="2"/>
  <c r="AQ342" i="2"/>
  <c r="AQ341" i="2"/>
  <c r="AQ340" i="2"/>
  <c r="AQ339" i="2"/>
  <c r="AQ338" i="2"/>
  <c r="AQ337" i="2"/>
  <c r="AQ336" i="2"/>
  <c r="AQ335" i="2"/>
  <c r="AQ334" i="2"/>
  <c r="AQ333" i="2"/>
  <c r="AQ332" i="2"/>
  <c r="AQ331" i="2"/>
  <c r="AQ330" i="2"/>
  <c r="AQ329" i="2"/>
  <c r="AQ328" i="2"/>
  <c r="AQ327" i="2"/>
  <c r="AQ326" i="2"/>
  <c r="AQ325" i="2"/>
  <c r="AQ324" i="2"/>
  <c r="AQ323" i="2"/>
  <c r="AQ322" i="2"/>
  <c r="AQ321" i="2"/>
  <c r="AQ320" i="2"/>
  <c r="AQ319" i="2"/>
  <c r="AQ318" i="2"/>
  <c r="AQ317" i="2"/>
  <c r="AQ316" i="2"/>
  <c r="AQ315" i="2"/>
  <c r="AQ314" i="2"/>
  <c r="AQ313" i="2"/>
  <c r="AQ312" i="2"/>
  <c r="AQ311" i="2"/>
  <c r="AQ310" i="2"/>
  <c r="AQ309" i="2"/>
  <c r="AQ308" i="2"/>
  <c r="AQ307" i="2"/>
  <c r="AQ306" i="2"/>
  <c r="AQ305" i="2"/>
  <c r="AQ304" i="2"/>
  <c r="AQ303" i="2"/>
  <c r="AQ302" i="2"/>
  <c r="AQ301" i="2"/>
  <c r="AQ300" i="2"/>
  <c r="AQ299" i="2"/>
  <c r="AQ298" i="2"/>
  <c r="AQ297" i="2"/>
  <c r="AQ296" i="2"/>
  <c r="AQ295" i="2"/>
  <c r="AQ294" i="2"/>
  <c r="AQ293" i="2"/>
  <c r="AQ292" i="2"/>
  <c r="AQ291" i="2"/>
  <c r="AQ290" i="2"/>
  <c r="AQ289" i="2"/>
  <c r="AQ288" i="2"/>
  <c r="AQ287" i="2"/>
  <c r="AQ286" i="2"/>
  <c r="AQ285" i="2"/>
  <c r="AQ284" i="2"/>
  <c r="AQ283" i="2"/>
  <c r="AQ282" i="2"/>
  <c r="AQ281" i="2"/>
  <c r="AQ280" i="2"/>
  <c r="AQ279" i="2"/>
  <c r="AQ278" i="2"/>
  <c r="AQ277" i="2"/>
  <c r="AQ276" i="2"/>
  <c r="AQ275" i="2"/>
  <c r="AQ274" i="2"/>
  <c r="AQ273" i="2"/>
  <c r="AQ272" i="2"/>
  <c r="AQ271" i="2"/>
  <c r="AQ270" i="2"/>
  <c r="AQ269" i="2"/>
  <c r="AQ268" i="2"/>
  <c r="AQ267" i="2"/>
  <c r="AQ266" i="2"/>
  <c r="AQ265" i="2"/>
  <c r="AQ264" i="2"/>
  <c r="AQ263" i="2"/>
  <c r="AQ262" i="2"/>
  <c r="AQ261" i="2"/>
  <c r="AQ260" i="2"/>
  <c r="AQ259" i="2"/>
  <c r="AQ258" i="2"/>
  <c r="AQ257" i="2"/>
  <c r="AQ256" i="2"/>
  <c r="AQ255" i="2"/>
  <c r="AQ254" i="2"/>
  <c r="AQ253" i="2"/>
  <c r="AQ252" i="2"/>
  <c r="AQ251" i="2"/>
  <c r="AQ250" i="2"/>
  <c r="AQ249" i="2"/>
  <c r="AQ248" i="2"/>
  <c r="AQ247" i="2"/>
  <c r="AQ246" i="2"/>
  <c r="AQ245" i="2"/>
  <c r="AQ244" i="2"/>
  <c r="AQ243" i="2"/>
  <c r="AQ242" i="2"/>
  <c r="AQ241" i="2"/>
  <c r="AQ240" i="2"/>
  <c r="AQ239" i="2"/>
  <c r="AQ238" i="2"/>
  <c r="AQ237" i="2"/>
  <c r="AQ236" i="2"/>
  <c r="AQ235" i="2"/>
  <c r="AQ234" i="2"/>
  <c r="AQ233" i="2"/>
  <c r="AQ232" i="2"/>
  <c r="AQ231" i="2"/>
  <c r="AQ230" i="2"/>
  <c r="AQ229" i="2"/>
  <c r="AQ228" i="2"/>
  <c r="AQ227" i="2"/>
  <c r="AQ226" i="2"/>
  <c r="AQ225" i="2"/>
  <c r="AQ224" i="2"/>
  <c r="AQ223" i="2"/>
  <c r="AQ222" i="2"/>
  <c r="AQ221" i="2"/>
  <c r="AQ220" i="2"/>
  <c r="AQ219" i="2"/>
  <c r="AQ218" i="2"/>
  <c r="AQ217" i="2"/>
  <c r="AQ216" i="2"/>
  <c r="AQ215" i="2"/>
  <c r="AQ214" i="2"/>
  <c r="AQ213" i="2"/>
  <c r="AQ212" i="2"/>
  <c r="AQ211" i="2"/>
  <c r="AQ210" i="2"/>
  <c r="AQ209" i="2"/>
  <c r="AQ208" i="2"/>
  <c r="AQ207" i="2"/>
  <c r="AQ206" i="2"/>
  <c r="AQ205" i="2"/>
  <c r="AQ204" i="2"/>
  <c r="AQ203" i="2"/>
  <c r="AQ202" i="2"/>
  <c r="AQ201" i="2"/>
  <c r="AQ200" i="2"/>
  <c r="AQ199" i="2"/>
  <c r="AQ198" i="2"/>
  <c r="AQ197" i="2"/>
  <c r="AQ196" i="2"/>
  <c r="AQ195" i="2"/>
  <c r="AQ194" i="2"/>
  <c r="AQ193" i="2"/>
  <c r="AQ192" i="2"/>
  <c r="AQ191" i="2"/>
  <c r="AQ190" i="2"/>
  <c r="AQ189" i="2"/>
  <c r="AQ188" i="2"/>
  <c r="AQ187" i="2"/>
  <c r="AQ186" i="2"/>
  <c r="AQ185" i="2"/>
  <c r="AQ184" i="2"/>
  <c r="AQ183" i="2"/>
  <c r="AQ182" i="2"/>
  <c r="AQ181" i="2"/>
  <c r="AQ180" i="2"/>
  <c r="AQ179" i="2"/>
  <c r="AQ178" i="2"/>
  <c r="AQ177" i="2"/>
  <c r="AQ176" i="2"/>
  <c r="AQ175" i="2"/>
  <c r="AQ174" i="2"/>
  <c r="AQ173" i="2"/>
  <c r="AQ172" i="2"/>
  <c r="AQ171" i="2"/>
  <c r="AQ170" i="2"/>
  <c r="AQ169" i="2"/>
  <c r="AQ168" i="2"/>
  <c r="AQ167" i="2"/>
  <c r="AQ166" i="2"/>
  <c r="AQ165" i="2"/>
  <c r="AQ164" i="2"/>
  <c r="AQ163" i="2"/>
  <c r="AQ162" i="2"/>
  <c r="AQ161" i="2"/>
  <c r="AQ160" i="2"/>
  <c r="AQ159" i="2"/>
  <c r="AQ158" i="2"/>
  <c r="AQ157" i="2"/>
  <c r="AQ156" i="2"/>
  <c r="AQ155" i="2"/>
  <c r="AQ154" i="2"/>
  <c r="AQ153" i="2"/>
  <c r="AQ152" i="2"/>
  <c r="AQ151" i="2"/>
  <c r="AQ150" i="2"/>
  <c r="AQ149" i="2"/>
  <c r="AQ148" i="2"/>
  <c r="AQ147" i="2"/>
  <c r="AQ146" i="2"/>
  <c r="AQ145" i="2"/>
  <c r="AQ144" i="2"/>
  <c r="AQ143" i="2"/>
  <c r="AQ142" i="2"/>
  <c r="AQ141" i="2"/>
  <c r="AQ140" i="2"/>
  <c r="AQ139" i="2"/>
  <c r="AQ138" i="2"/>
  <c r="AQ137" i="2"/>
  <c r="AQ136" i="2"/>
  <c r="AQ135" i="2"/>
  <c r="AQ134" i="2"/>
  <c r="AQ133" i="2"/>
  <c r="AQ132" i="2"/>
  <c r="AQ131" i="2"/>
  <c r="AQ130" i="2"/>
  <c r="AQ129" i="2"/>
  <c r="AQ128" i="2"/>
  <c r="AQ127" i="2"/>
  <c r="AQ126" i="2"/>
  <c r="AQ125" i="2"/>
  <c r="AQ124" i="2"/>
  <c r="AQ123" i="2"/>
  <c r="AQ122" i="2"/>
  <c r="AQ121" i="2"/>
  <c r="AQ120" i="2"/>
  <c r="AQ119" i="2"/>
  <c r="AQ118" i="2"/>
  <c r="AQ117" i="2"/>
  <c r="AQ116" i="2"/>
  <c r="AQ115" i="2"/>
  <c r="AQ114" i="2"/>
  <c r="AQ113" i="2"/>
  <c r="AQ112" i="2"/>
  <c r="AQ111" i="2"/>
  <c r="AQ110" i="2"/>
  <c r="AQ109" i="2"/>
  <c r="AQ108" i="2"/>
  <c r="AQ107" i="2"/>
  <c r="AQ106" i="2"/>
  <c r="AQ105" i="2"/>
  <c r="AQ104" i="2"/>
  <c r="AQ103" i="2"/>
  <c r="AQ102" i="2"/>
  <c r="AQ101" i="2"/>
  <c r="AQ100" i="2"/>
  <c r="AQ99" i="2"/>
  <c r="AQ98" i="2"/>
  <c r="AQ97" i="2"/>
  <c r="AQ96" i="2"/>
  <c r="AQ95" i="2"/>
  <c r="AQ94" i="2"/>
  <c r="AQ93" i="2"/>
  <c r="AQ92" i="2"/>
  <c r="AQ91" i="2"/>
  <c r="AQ90" i="2"/>
  <c r="AQ89" i="2"/>
  <c r="AQ88" i="2"/>
  <c r="AQ87" i="2"/>
  <c r="AQ86" i="2"/>
  <c r="AQ85" i="2"/>
  <c r="AQ84" i="2"/>
  <c r="AQ83" i="2"/>
  <c r="AQ82" i="2"/>
  <c r="AQ81" i="2"/>
  <c r="AQ80" i="2"/>
  <c r="AQ79" i="2"/>
  <c r="AQ78" i="2"/>
  <c r="AQ77" i="2"/>
  <c r="AQ76" i="2"/>
  <c r="AQ75" i="2"/>
  <c r="AQ74" i="2"/>
  <c r="AQ73" i="2"/>
  <c r="AQ72" i="2"/>
  <c r="AQ71" i="2"/>
  <c r="AQ70" i="2"/>
  <c r="AQ69" i="2"/>
  <c r="AQ68" i="2"/>
  <c r="AQ67" i="2"/>
  <c r="AQ66" i="2"/>
  <c r="AQ65" i="2"/>
  <c r="AQ64" i="2"/>
  <c r="AQ63" i="2"/>
  <c r="AQ62" i="2"/>
  <c r="AQ61" i="2"/>
  <c r="AQ60" i="2"/>
  <c r="AQ59" i="2"/>
  <c r="AQ58" i="2"/>
  <c r="AQ57" i="2"/>
  <c r="AQ56" i="2"/>
  <c r="AQ55" i="2"/>
  <c r="AQ54" i="2"/>
  <c r="AQ53" i="2"/>
  <c r="AQ52" i="2"/>
  <c r="AQ51" i="2"/>
  <c r="AQ50" i="2"/>
  <c r="AQ49" i="2"/>
  <c r="AQ48" i="2"/>
  <c r="AQ47" i="2"/>
  <c r="AQ46" i="2"/>
  <c r="AQ45" i="2"/>
  <c r="AQ44" i="2"/>
  <c r="AQ43" i="2"/>
  <c r="AQ42" i="2"/>
  <c r="AQ41" i="2"/>
  <c r="AQ40" i="2"/>
  <c r="AQ39" i="2"/>
  <c r="AQ38" i="2"/>
  <c r="AQ37" i="2"/>
  <c r="AQ36" i="2"/>
  <c r="AQ35" i="2"/>
  <c r="AQ34" i="2"/>
  <c r="AQ33" i="2"/>
  <c r="AQ32" i="2"/>
  <c r="AQ31" i="2"/>
  <c r="AQ30" i="2"/>
  <c r="AQ29" i="2"/>
  <c r="AQ28" i="2"/>
  <c r="AQ27" i="2"/>
  <c r="AQ26" i="2"/>
  <c r="AQ25" i="2"/>
  <c r="AQ24" i="2"/>
  <c r="AQ23" i="2"/>
  <c r="AQ22" i="2"/>
  <c r="AQ21" i="2"/>
  <c r="AQ20" i="2"/>
  <c r="AQ19" i="2"/>
  <c r="AQ18" i="2"/>
  <c r="AQ17" i="2"/>
  <c r="AA8" i="2" l="1"/>
  <c r="E8" i="2" s="1"/>
  <c r="B4" i="3"/>
  <c r="B4" i="2"/>
  <c r="BF510" i="2" l="1"/>
  <c r="BF509" i="2"/>
  <c r="BF508" i="2"/>
  <c r="BF507" i="2"/>
  <c r="BF506" i="2"/>
  <c r="BF505" i="2"/>
  <c r="BF504" i="2"/>
  <c r="BF503" i="2"/>
  <c r="BF502" i="2"/>
  <c r="BF501" i="2"/>
  <c r="BF500" i="2"/>
  <c r="BF499" i="2"/>
  <c r="BF498" i="2"/>
  <c r="BF497" i="2"/>
  <c r="BF496" i="2"/>
  <c r="BF495" i="2"/>
  <c r="BF494" i="2"/>
  <c r="BF493" i="2"/>
  <c r="BF492" i="2"/>
  <c r="BF491" i="2"/>
  <c r="BF490" i="2"/>
  <c r="BF489" i="2"/>
  <c r="BF488" i="2"/>
  <c r="BF487" i="2"/>
  <c r="BF486" i="2"/>
  <c r="BF485" i="2"/>
  <c r="BF484" i="2"/>
  <c r="BF483" i="2"/>
  <c r="BF482" i="2"/>
  <c r="BF481" i="2"/>
  <c r="BF480" i="2"/>
  <c r="BF479" i="2"/>
  <c r="BF478" i="2"/>
  <c r="BF477" i="2"/>
  <c r="BF476" i="2"/>
  <c r="BF475" i="2"/>
  <c r="BF474" i="2"/>
  <c r="BF473" i="2"/>
  <c r="BF472" i="2"/>
  <c r="BF471" i="2"/>
  <c r="BF470" i="2"/>
  <c r="BF469" i="2"/>
  <c r="BF468" i="2"/>
  <c r="BF467" i="2"/>
  <c r="BF466" i="2"/>
  <c r="BF465" i="2"/>
  <c r="BF464" i="2"/>
  <c r="BF463" i="2"/>
  <c r="BF462" i="2"/>
  <c r="BF461" i="2"/>
  <c r="BF460" i="2"/>
  <c r="BF459" i="2"/>
  <c r="BF458" i="2"/>
  <c r="BF457" i="2"/>
  <c r="BF456" i="2"/>
  <c r="BF455" i="2"/>
  <c r="BF454" i="2"/>
  <c r="BF453" i="2"/>
  <c r="BF452" i="2"/>
  <c r="BF451" i="2"/>
  <c r="BF450" i="2"/>
  <c r="BF449" i="2"/>
  <c r="BF448" i="2"/>
  <c r="BF447" i="2"/>
  <c r="BF446" i="2"/>
  <c r="BF445" i="2"/>
  <c r="BF444" i="2"/>
  <c r="BF443" i="2"/>
  <c r="BF442" i="2"/>
  <c r="BF441" i="2"/>
  <c r="BF440" i="2"/>
  <c r="BF439" i="2"/>
  <c r="BF438" i="2"/>
  <c r="BF437" i="2"/>
  <c r="BF436" i="2"/>
  <c r="BF435" i="2"/>
  <c r="BF434" i="2"/>
  <c r="BF433" i="2"/>
  <c r="BF432" i="2"/>
  <c r="BF431" i="2"/>
  <c r="BF430" i="2"/>
  <c r="BF429" i="2"/>
  <c r="BF428" i="2"/>
  <c r="BF427" i="2"/>
  <c r="BF426" i="2"/>
  <c r="BF425" i="2"/>
  <c r="BF424" i="2"/>
  <c r="BF423" i="2"/>
  <c r="BF422" i="2"/>
  <c r="BF421" i="2"/>
  <c r="BF420" i="2"/>
  <c r="BF419" i="2"/>
  <c r="BF418" i="2"/>
  <c r="BF417" i="2"/>
  <c r="BF416" i="2"/>
  <c r="BF415" i="2"/>
  <c r="BF414" i="2"/>
  <c r="BF413" i="2"/>
  <c r="BF412" i="2"/>
  <c r="BF411" i="2"/>
  <c r="BF410" i="2"/>
  <c r="BF409" i="2"/>
  <c r="BF408" i="2"/>
  <c r="BF407" i="2"/>
  <c r="BF406" i="2"/>
  <c r="BF405" i="2"/>
  <c r="BF404" i="2"/>
  <c r="BF403" i="2"/>
  <c r="BF402" i="2"/>
  <c r="BF401" i="2"/>
  <c r="BF400" i="2"/>
  <c r="BF399" i="2"/>
  <c r="BF398" i="2"/>
  <c r="BF397" i="2"/>
  <c r="BF396" i="2"/>
  <c r="BF395" i="2"/>
  <c r="BF394" i="2"/>
  <c r="BF393" i="2"/>
  <c r="BF392" i="2"/>
  <c r="BF391" i="2"/>
  <c r="BF390" i="2"/>
  <c r="BF389" i="2"/>
  <c r="BF388" i="2"/>
  <c r="BF387" i="2"/>
  <c r="BF386" i="2"/>
  <c r="BF385" i="2"/>
  <c r="BF384" i="2"/>
  <c r="BF383" i="2"/>
  <c r="BF382" i="2"/>
  <c r="BF381" i="2"/>
  <c r="BF380" i="2"/>
  <c r="BF379" i="2"/>
  <c r="BF378" i="2"/>
  <c r="BF377" i="2"/>
  <c r="BF376" i="2"/>
  <c r="BF375" i="2"/>
  <c r="BF374" i="2"/>
  <c r="BF373" i="2"/>
  <c r="BF372" i="2"/>
  <c r="BF371" i="2"/>
  <c r="BF370" i="2"/>
  <c r="BF369" i="2"/>
  <c r="BF368" i="2"/>
  <c r="BF367" i="2"/>
  <c r="BF366" i="2"/>
  <c r="BF365" i="2"/>
  <c r="BF364" i="2"/>
  <c r="BF363" i="2"/>
  <c r="BF362" i="2"/>
  <c r="BF361" i="2"/>
  <c r="BF360" i="2"/>
  <c r="BF359" i="2"/>
  <c r="BF358" i="2"/>
  <c r="BF357" i="2"/>
  <c r="BF356" i="2"/>
  <c r="BF355" i="2"/>
  <c r="BF354" i="2"/>
  <c r="BF353" i="2"/>
  <c r="BF352" i="2"/>
  <c r="BF351" i="2"/>
  <c r="BF350" i="2"/>
  <c r="BF349" i="2"/>
  <c r="BF348" i="2"/>
  <c r="BF347" i="2"/>
  <c r="BF346" i="2"/>
  <c r="BF345" i="2"/>
  <c r="BF344" i="2"/>
  <c r="BF343" i="2"/>
  <c r="BF342" i="2"/>
  <c r="BF341" i="2"/>
  <c r="BF340" i="2"/>
  <c r="BF339" i="2"/>
  <c r="BF338" i="2"/>
  <c r="BF337" i="2"/>
  <c r="BF336" i="2"/>
  <c r="BF335" i="2"/>
  <c r="BF334" i="2"/>
  <c r="BF333" i="2"/>
  <c r="BF332" i="2"/>
  <c r="BF331" i="2"/>
  <c r="BF330" i="2"/>
  <c r="BF329" i="2"/>
  <c r="BF328" i="2"/>
  <c r="BF327" i="2"/>
  <c r="BF326" i="2"/>
  <c r="BF325" i="2"/>
  <c r="BF324" i="2"/>
  <c r="BF323" i="2"/>
  <c r="BF322" i="2"/>
  <c r="BF321" i="2"/>
  <c r="BF320" i="2"/>
  <c r="BF319" i="2"/>
  <c r="BF318" i="2"/>
  <c r="BF317" i="2"/>
  <c r="BF316" i="2"/>
  <c r="BF315" i="2"/>
  <c r="BF314" i="2"/>
  <c r="BF313" i="2"/>
  <c r="BF312" i="2"/>
  <c r="BF311" i="2"/>
  <c r="BF310" i="2"/>
  <c r="BF309" i="2"/>
  <c r="BF308" i="2"/>
  <c r="BF307" i="2"/>
  <c r="BF306" i="2"/>
  <c r="BF305" i="2"/>
  <c r="BF304" i="2"/>
  <c r="BF303" i="2"/>
  <c r="BF302" i="2"/>
  <c r="BF301" i="2"/>
  <c r="BF300" i="2"/>
  <c r="BF299" i="2"/>
  <c r="BF298" i="2"/>
  <c r="BF297" i="2"/>
  <c r="BF296" i="2"/>
  <c r="BF295" i="2"/>
  <c r="BF294" i="2"/>
  <c r="BF293" i="2"/>
  <c r="BF292" i="2"/>
  <c r="BF291" i="2"/>
  <c r="BF290" i="2"/>
  <c r="BF289" i="2"/>
  <c r="BF288" i="2"/>
  <c r="BF287" i="2"/>
  <c r="BF286" i="2"/>
  <c r="BF285" i="2"/>
  <c r="BF284" i="2"/>
  <c r="BF283" i="2"/>
  <c r="BF282" i="2"/>
  <c r="BF281" i="2"/>
  <c r="BF280" i="2"/>
  <c r="BF279" i="2"/>
  <c r="BF278" i="2"/>
  <c r="BF277" i="2"/>
  <c r="BF276" i="2"/>
  <c r="BF275" i="2"/>
  <c r="BF274" i="2"/>
  <c r="BF273" i="2"/>
  <c r="BF272" i="2"/>
  <c r="BF271" i="2"/>
  <c r="BF270" i="2"/>
  <c r="BF269" i="2"/>
  <c r="BF268" i="2"/>
  <c r="BF267" i="2"/>
  <c r="BF266" i="2"/>
  <c r="BF265" i="2"/>
  <c r="BF264" i="2"/>
  <c r="BF263" i="2"/>
  <c r="BF262" i="2"/>
  <c r="BF261" i="2"/>
  <c r="BF260" i="2"/>
  <c r="BF259" i="2"/>
  <c r="BF258" i="2"/>
  <c r="BF257" i="2"/>
  <c r="BF256" i="2"/>
  <c r="BF255" i="2"/>
  <c r="BF254" i="2"/>
  <c r="BF253" i="2"/>
  <c r="BF252" i="2"/>
  <c r="BF251" i="2"/>
  <c r="BF250" i="2"/>
  <c r="BF249" i="2"/>
  <c r="BF248" i="2"/>
  <c r="BF247" i="2"/>
  <c r="BF246" i="2"/>
  <c r="BF245" i="2"/>
  <c r="BF244" i="2"/>
  <c r="BF243" i="2"/>
  <c r="BF242" i="2"/>
  <c r="BF241" i="2"/>
  <c r="BF240" i="2"/>
  <c r="BF239" i="2"/>
  <c r="BF238" i="2"/>
  <c r="BF237" i="2"/>
  <c r="BF236" i="2"/>
  <c r="BF235" i="2"/>
  <c r="BF234" i="2"/>
  <c r="BF233" i="2"/>
  <c r="BF232" i="2"/>
  <c r="BF231" i="2"/>
  <c r="BF230" i="2"/>
  <c r="BF229" i="2"/>
  <c r="BF228" i="2"/>
  <c r="BF227" i="2"/>
  <c r="BF226" i="2"/>
  <c r="BF225" i="2"/>
  <c r="BF224" i="2"/>
  <c r="BF223" i="2"/>
  <c r="BF222" i="2"/>
  <c r="BF221" i="2"/>
  <c r="BF220" i="2"/>
  <c r="BF219" i="2"/>
  <c r="BF218" i="2"/>
  <c r="BF217" i="2"/>
  <c r="BF216" i="2"/>
  <c r="BF215" i="2"/>
  <c r="BF214" i="2"/>
  <c r="BF213" i="2"/>
  <c r="BF212" i="2"/>
  <c r="BF211" i="2"/>
  <c r="BF210" i="2"/>
  <c r="BF209" i="2"/>
  <c r="BF208" i="2"/>
  <c r="BF207" i="2"/>
  <c r="BF206" i="2"/>
  <c r="BF205" i="2"/>
  <c r="BF204" i="2"/>
  <c r="BF203" i="2"/>
  <c r="BF202" i="2"/>
  <c r="BF201" i="2"/>
  <c r="BF200" i="2"/>
  <c r="BF199" i="2"/>
  <c r="BF198" i="2"/>
  <c r="BF197" i="2"/>
  <c r="BF196" i="2"/>
  <c r="BF195" i="2"/>
  <c r="BF194" i="2"/>
  <c r="BF193" i="2"/>
  <c r="BF192" i="2"/>
  <c r="BF191" i="2"/>
  <c r="BF190" i="2"/>
  <c r="BF189" i="2"/>
  <c r="BF188" i="2"/>
  <c r="BF187" i="2"/>
  <c r="BF186" i="2"/>
  <c r="BF185" i="2"/>
  <c r="BF184" i="2"/>
  <c r="BF183" i="2"/>
  <c r="BF182" i="2"/>
  <c r="BF181" i="2"/>
  <c r="BF180" i="2"/>
  <c r="BF179" i="2"/>
  <c r="BF178" i="2"/>
  <c r="BF177" i="2"/>
  <c r="BF176" i="2"/>
  <c r="BF175" i="2"/>
  <c r="BF174" i="2"/>
  <c r="BF173" i="2"/>
  <c r="BF172" i="2"/>
  <c r="BF171" i="2"/>
  <c r="BF170" i="2"/>
  <c r="BF169" i="2"/>
  <c r="BF168" i="2"/>
  <c r="BF167" i="2"/>
  <c r="BF166" i="2"/>
  <c r="BF165" i="2"/>
  <c r="BF164" i="2"/>
  <c r="BF163" i="2"/>
  <c r="BF162" i="2"/>
  <c r="BF161" i="2"/>
  <c r="BF160" i="2"/>
  <c r="BF159" i="2"/>
  <c r="BF158" i="2"/>
  <c r="BF157" i="2"/>
  <c r="BF156" i="2"/>
  <c r="BF155" i="2"/>
  <c r="BF154" i="2"/>
  <c r="BF153" i="2"/>
  <c r="BF152" i="2"/>
  <c r="BF151" i="2"/>
  <c r="BF150" i="2"/>
  <c r="BF149" i="2"/>
  <c r="BF148" i="2"/>
  <c r="BF147" i="2"/>
  <c r="BF146" i="2"/>
  <c r="BF145" i="2"/>
  <c r="BF144" i="2"/>
  <c r="BF143" i="2"/>
  <c r="BF142" i="2"/>
  <c r="BF141" i="2"/>
  <c r="BF140" i="2"/>
  <c r="BF139" i="2"/>
  <c r="BF138" i="2"/>
  <c r="BF137" i="2"/>
  <c r="BF136" i="2"/>
  <c r="BF135" i="2"/>
  <c r="BF134" i="2"/>
  <c r="BF133" i="2"/>
  <c r="BF132" i="2"/>
  <c r="BF131" i="2"/>
  <c r="BF130" i="2"/>
  <c r="BF129" i="2"/>
  <c r="BF128" i="2"/>
  <c r="BF127" i="2"/>
  <c r="BF126" i="2"/>
  <c r="BF125" i="2"/>
  <c r="BF124" i="2"/>
  <c r="BF123" i="2"/>
  <c r="BF122" i="2"/>
  <c r="BF121" i="2"/>
  <c r="BF120" i="2"/>
  <c r="BF119" i="2"/>
  <c r="BF118" i="2"/>
  <c r="BF117" i="2"/>
  <c r="BF116" i="2"/>
  <c r="BF115" i="2"/>
  <c r="BF114" i="2"/>
  <c r="BF113" i="2"/>
  <c r="BF112" i="2"/>
  <c r="BF111" i="2"/>
  <c r="BF110" i="2"/>
  <c r="BF109" i="2"/>
  <c r="BF108" i="2"/>
  <c r="BF107" i="2"/>
  <c r="BF106" i="2"/>
  <c r="BF105" i="2"/>
  <c r="BF104" i="2"/>
  <c r="BF103" i="2"/>
  <c r="BF102" i="2"/>
  <c r="BF101" i="2"/>
  <c r="BF100" i="2"/>
  <c r="BF99" i="2"/>
  <c r="BF98" i="2"/>
  <c r="BF97" i="2"/>
  <c r="BF96" i="2"/>
  <c r="BF95" i="2"/>
  <c r="BF94" i="2"/>
  <c r="BF93" i="2"/>
  <c r="BF92" i="2"/>
  <c r="BF91" i="2"/>
  <c r="BF90" i="2"/>
  <c r="BF89" i="2"/>
  <c r="BF88" i="2"/>
  <c r="BF87" i="2"/>
  <c r="BF86" i="2"/>
  <c r="BF85" i="2"/>
  <c r="BF84" i="2"/>
  <c r="BF83" i="2"/>
  <c r="BF82" i="2"/>
  <c r="BF81" i="2"/>
  <c r="BF80" i="2"/>
  <c r="BF79" i="2"/>
  <c r="BF78" i="2"/>
  <c r="BF77" i="2"/>
  <c r="BF76" i="2"/>
  <c r="BF75" i="2"/>
  <c r="BF74" i="2"/>
  <c r="BF73" i="2"/>
  <c r="BF72" i="2"/>
  <c r="BF71" i="2"/>
  <c r="BF70" i="2"/>
  <c r="BF69" i="2"/>
  <c r="BF68" i="2"/>
  <c r="BF67" i="2"/>
  <c r="BF66" i="2"/>
  <c r="BF65" i="2"/>
  <c r="BF64" i="2"/>
  <c r="BF63" i="2"/>
  <c r="BF62" i="2"/>
  <c r="BF61" i="2"/>
  <c r="BF60" i="2"/>
  <c r="BF59" i="2"/>
  <c r="BF58" i="2"/>
  <c r="BF57" i="2"/>
  <c r="BF56" i="2"/>
  <c r="BF55" i="2"/>
  <c r="BF54" i="2"/>
  <c r="BF53" i="2"/>
  <c r="BF52" i="2"/>
  <c r="BF51" i="2"/>
  <c r="BF50" i="2"/>
  <c r="BF49" i="2"/>
  <c r="BF48" i="2"/>
  <c r="BF47" i="2"/>
  <c r="BF46" i="2"/>
  <c r="BF45" i="2"/>
  <c r="BF44" i="2"/>
  <c r="BF43" i="2"/>
  <c r="BF42" i="2"/>
  <c r="BF41" i="2"/>
  <c r="BF40" i="2"/>
  <c r="BF39" i="2"/>
  <c r="BF38" i="2"/>
  <c r="BF37" i="2"/>
  <c r="BF36" i="2"/>
  <c r="BF35" i="2"/>
  <c r="BF34" i="2"/>
  <c r="BF33" i="2"/>
  <c r="BF32" i="2"/>
  <c r="BF31" i="2"/>
  <c r="BF30" i="2"/>
  <c r="BF29" i="2"/>
  <c r="BF28" i="2"/>
  <c r="BF27" i="2"/>
  <c r="BF26" i="2"/>
  <c r="BF25" i="2"/>
  <c r="BF24" i="2"/>
  <c r="BF23" i="2"/>
  <c r="BF22" i="2"/>
  <c r="BF21" i="2"/>
  <c r="BF20" i="2"/>
  <c r="BF19" i="2"/>
  <c r="BF18" i="2"/>
  <c r="BF17" i="2"/>
  <c r="BG510" i="2"/>
  <c r="BE510" i="2"/>
  <c r="BG509" i="2"/>
  <c r="BE509" i="2"/>
  <c r="BG508" i="2"/>
  <c r="BE508" i="2"/>
  <c r="BG507" i="2"/>
  <c r="BE507" i="2"/>
  <c r="BG506" i="2"/>
  <c r="BE506" i="2"/>
  <c r="BG505" i="2"/>
  <c r="BE505" i="2"/>
  <c r="BG504" i="2"/>
  <c r="BE504" i="2"/>
  <c r="BG503" i="2"/>
  <c r="BE503" i="2"/>
  <c r="BG502" i="2"/>
  <c r="BE502" i="2"/>
  <c r="BG501" i="2"/>
  <c r="BE501" i="2"/>
  <c r="BG500" i="2"/>
  <c r="BE500" i="2"/>
  <c r="BG499" i="2"/>
  <c r="BE499" i="2"/>
  <c r="BG498" i="2"/>
  <c r="BE498" i="2"/>
  <c r="BG497" i="2"/>
  <c r="BE497" i="2"/>
  <c r="BG496" i="2"/>
  <c r="BE496" i="2"/>
  <c r="BG495" i="2"/>
  <c r="BE495" i="2"/>
  <c r="BG494" i="2"/>
  <c r="BE494" i="2"/>
  <c r="BG493" i="2"/>
  <c r="BE493" i="2"/>
  <c r="BG492" i="2"/>
  <c r="BE492" i="2"/>
  <c r="BG491" i="2"/>
  <c r="BE491" i="2"/>
  <c r="BG490" i="2"/>
  <c r="BE490" i="2"/>
  <c r="BG489" i="2"/>
  <c r="BE489" i="2"/>
  <c r="BG488" i="2"/>
  <c r="BE488" i="2"/>
  <c r="BG487" i="2"/>
  <c r="BE487" i="2"/>
  <c r="BG486" i="2"/>
  <c r="BE486" i="2"/>
  <c r="BG485" i="2"/>
  <c r="BE485" i="2"/>
  <c r="BG484" i="2"/>
  <c r="BE484" i="2"/>
  <c r="BG483" i="2"/>
  <c r="BE483" i="2"/>
  <c r="BG482" i="2"/>
  <c r="BE482" i="2"/>
  <c r="BG481" i="2"/>
  <c r="BE481" i="2"/>
  <c r="BG480" i="2"/>
  <c r="BE480" i="2"/>
  <c r="BG479" i="2"/>
  <c r="BE479" i="2"/>
  <c r="BG478" i="2"/>
  <c r="BE478" i="2"/>
  <c r="BG477" i="2"/>
  <c r="BE477" i="2"/>
  <c r="BG476" i="2"/>
  <c r="BE476" i="2"/>
  <c r="BG475" i="2"/>
  <c r="BE475" i="2"/>
  <c r="BG474" i="2"/>
  <c r="BE474" i="2"/>
  <c r="BG473" i="2"/>
  <c r="BE473" i="2"/>
  <c r="BG472" i="2"/>
  <c r="BE472" i="2"/>
  <c r="BG471" i="2"/>
  <c r="BE471" i="2"/>
  <c r="BG470" i="2"/>
  <c r="BE470" i="2"/>
  <c r="BG469" i="2"/>
  <c r="BE469" i="2"/>
  <c r="BG468" i="2"/>
  <c r="BE468" i="2"/>
  <c r="BG467" i="2"/>
  <c r="BE467" i="2"/>
  <c r="BG466" i="2"/>
  <c r="BE466" i="2"/>
  <c r="BG465" i="2"/>
  <c r="BE465" i="2"/>
  <c r="BG464" i="2"/>
  <c r="BE464" i="2"/>
  <c r="BG463" i="2"/>
  <c r="BE463" i="2"/>
  <c r="BG462" i="2"/>
  <c r="BE462" i="2"/>
  <c r="BG461" i="2"/>
  <c r="BE461" i="2"/>
  <c r="BG460" i="2"/>
  <c r="BE460" i="2"/>
  <c r="BG459" i="2"/>
  <c r="BE459" i="2"/>
  <c r="BG458" i="2"/>
  <c r="BE458" i="2"/>
  <c r="BG457" i="2"/>
  <c r="BE457" i="2"/>
  <c r="BG456" i="2"/>
  <c r="BE456" i="2"/>
  <c r="BG455" i="2"/>
  <c r="BE455" i="2"/>
  <c r="BG454" i="2"/>
  <c r="BE454" i="2"/>
  <c r="BG453" i="2"/>
  <c r="BE453" i="2"/>
  <c r="BG452" i="2"/>
  <c r="BE452" i="2"/>
  <c r="BG451" i="2"/>
  <c r="BE451" i="2"/>
  <c r="BG450" i="2"/>
  <c r="BE450" i="2"/>
  <c r="BG449" i="2"/>
  <c r="BE449" i="2"/>
  <c r="BG448" i="2"/>
  <c r="BE448" i="2"/>
  <c r="BG447" i="2"/>
  <c r="BE447" i="2"/>
  <c r="BG446" i="2"/>
  <c r="BE446" i="2"/>
  <c r="BG445" i="2"/>
  <c r="BE445" i="2"/>
  <c r="BG444" i="2"/>
  <c r="BE444" i="2"/>
  <c r="BG443" i="2"/>
  <c r="BE443" i="2"/>
  <c r="BG442" i="2"/>
  <c r="BE442" i="2"/>
  <c r="BG441" i="2"/>
  <c r="BE441" i="2"/>
  <c r="BG440" i="2"/>
  <c r="BE440" i="2"/>
  <c r="BG439" i="2"/>
  <c r="BE439" i="2"/>
  <c r="BG438" i="2"/>
  <c r="BE438" i="2"/>
  <c r="BG437" i="2"/>
  <c r="BE437" i="2"/>
  <c r="BG436" i="2"/>
  <c r="BE436" i="2"/>
  <c r="BG435" i="2"/>
  <c r="BE435" i="2"/>
  <c r="BG434" i="2"/>
  <c r="BE434" i="2"/>
  <c r="BG433" i="2"/>
  <c r="BE433" i="2"/>
  <c r="BG432" i="2"/>
  <c r="BE432" i="2"/>
  <c r="BG431" i="2"/>
  <c r="BE431" i="2"/>
  <c r="BG430" i="2"/>
  <c r="BE430" i="2"/>
  <c r="BG429" i="2"/>
  <c r="BE429" i="2"/>
  <c r="BG428" i="2"/>
  <c r="BE428" i="2"/>
  <c r="BG427" i="2"/>
  <c r="BE427" i="2"/>
  <c r="BG426" i="2"/>
  <c r="BE426" i="2"/>
  <c r="BG425" i="2"/>
  <c r="BE425" i="2"/>
  <c r="BG424" i="2"/>
  <c r="BE424" i="2"/>
  <c r="BG423" i="2"/>
  <c r="BE423" i="2"/>
  <c r="BG422" i="2"/>
  <c r="BE422" i="2"/>
  <c r="BG421" i="2"/>
  <c r="BE421" i="2"/>
  <c r="BG420" i="2"/>
  <c r="BE420" i="2"/>
  <c r="BG419" i="2"/>
  <c r="BE419" i="2"/>
  <c r="BG418" i="2"/>
  <c r="BE418" i="2"/>
  <c r="BG417" i="2"/>
  <c r="BE417" i="2"/>
  <c r="BG416" i="2"/>
  <c r="BE416" i="2"/>
  <c r="BG415" i="2"/>
  <c r="BE415" i="2"/>
  <c r="BG414" i="2"/>
  <c r="BE414" i="2"/>
  <c r="BG413" i="2"/>
  <c r="BE413" i="2"/>
  <c r="BG412" i="2"/>
  <c r="BE412" i="2"/>
  <c r="BG411" i="2"/>
  <c r="BE411" i="2"/>
  <c r="BG410" i="2"/>
  <c r="BE410" i="2"/>
  <c r="BG409" i="2"/>
  <c r="BE409" i="2"/>
  <c r="BG408" i="2"/>
  <c r="BE408" i="2"/>
  <c r="BG407" i="2"/>
  <c r="BE407" i="2"/>
  <c r="BG406" i="2"/>
  <c r="BE406" i="2"/>
  <c r="BG405" i="2"/>
  <c r="BE405" i="2"/>
  <c r="BG404" i="2"/>
  <c r="BE404" i="2"/>
  <c r="BG403" i="2"/>
  <c r="BE403" i="2"/>
  <c r="BG402" i="2"/>
  <c r="BE402" i="2"/>
  <c r="BG401" i="2"/>
  <c r="BE401" i="2"/>
  <c r="BG400" i="2"/>
  <c r="BE400" i="2"/>
  <c r="BG399" i="2"/>
  <c r="BE399" i="2"/>
  <c r="BG398" i="2"/>
  <c r="BE398" i="2"/>
  <c r="BG397" i="2"/>
  <c r="BE397" i="2"/>
  <c r="BG396" i="2"/>
  <c r="BE396" i="2"/>
  <c r="BG395" i="2"/>
  <c r="BE395" i="2"/>
  <c r="BG394" i="2"/>
  <c r="BE394" i="2"/>
  <c r="BG393" i="2"/>
  <c r="BE393" i="2"/>
  <c r="BG392" i="2"/>
  <c r="BE392" i="2"/>
  <c r="BG391" i="2"/>
  <c r="BE391" i="2"/>
  <c r="BG390" i="2"/>
  <c r="BE390" i="2"/>
  <c r="BG389" i="2"/>
  <c r="BE389" i="2"/>
  <c r="BG388" i="2"/>
  <c r="BE388" i="2"/>
  <c r="BG387" i="2"/>
  <c r="BE387" i="2"/>
  <c r="BG386" i="2"/>
  <c r="BE386" i="2"/>
  <c r="BG385" i="2"/>
  <c r="BE385" i="2"/>
  <c r="BG384" i="2"/>
  <c r="BE384" i="2"/>
  <c r="BG383" i="2"/>
  <c r="BE383" i="2"/>
  <c r="BG382" i="2"/>
  <c r="BE382" i="2"/>
  <c r="BG381" i="2"/>
  <c r="BE381" i="2"/>
  <c r="BG380" i="2"/>
  <c r="BE380" i="2"/>
  <c r="BG379" i="2"/>
  <c r="BE379" i="2"/>
  <c r="BG378" i="2"/>
  <c r="BE378" i="2"/>
  <c r="BG377" i="2"/>
  <c r="BE377" i="2"/>
  <c r="BG376" i="2"/>
  <c r="BE376" i="2"/>
  <c r="BG375" i="2"/>
  <c r="BE375" i="2"/>
  <c r="BG374" i="2"/>
  <c r="BE374" i="2"/>
  <c r="BG373" i="2"/>
  <c r="BE373" i="2"/>
  <c r="BG372" i="2"/>
  <c r="BE372" i="2"/>
  <c r="BG371" i="2"/>
  <c r="BE371" i="2"/>
  <c r="BG370" i="2"/>
  <c r="BE370" i="2"/>
  <c r="BG369" i="2"/>
  <c r="BE369" i="2"/>
  <c r="BG368" i="2"/>
  <c r="BE368" i="2"/>
  <c r="BG367" i="2"/>
  <c r="BE367" i="2"/>
  <c r="BG366" i="2"/>
  <c r="BE366" i="2"/>
  <c r="BG365" i="2"/>
  <c r="BE365" i="2"/>
  <c r="BG364" i="2"/>
  <c r="BE364" i="2"/>
  <c r="BG363" i="2"/>
  <c r="BE363" i="2"/>
  <c r="BG362" i="2"/>
  <c r="BE362" i="2"/>
  <c r="BG361" i="2"/>
  <c r="BE361" i="2"/>
  <c r="BG360" i="2"/>
  <c r="BE360" i="2"/>
  <c r="BG359" i="2"/>
  <c r="BE359" i="2"/>
  <c r="BG358" i="2"/>
  <c r="BE358" i="2"/>
  <c r="BG357" i="2"/>
  <c r="BE357" i="2"/>
  <c r="BG356" i="2"/>
  <c r="BE356" i="2"/>
  <c r="BG355" i="2"/>
  <c r="BE355" i="2"/>
  <c r="BG354" i="2"/>
  <c r="BE354" i="2"/>
  <c r="BG353" i="2"/>
  <c r="BE353" i="2"/>
  <c r="BG352" i="2"/>
  <c r="BE352" i="2"/>
  <c r="BG351" i="2"/>
  <c r="BE351" i="2"/>
  <c r="BG350" i="2"/>
  <c r="BE350" i="2"/>
  <c r="BG349" i="2"/>
  <c r="BE349" i="2"/>
  <c r="BG348" i="2"/>
  <c r="BE348" i="2"/>
  <c r="BG347" i="2"/>
  <c r="BE347" i="2"/>
  <c r="BG346" i="2"/>
  <c r="BE346" i="2"/>
  <c r="BG345" i="2"/>
  <c r="BE345" i="2"/>
  <c r="BG344" i="2"/>
  <c r="BE344" i="2"/>
  <c r="BG343" i="2"/>
  <c r="BE343" i="2"/>
  <c r="BG342" i="2"/>
  <c r="BE342" i="2"/>
  <c r="BG341" i="2"/>
  <c r="BE341" i="2"/>
  <c r="BG340" i="2"/>
  <c r="BE340" i="2"/>
  <c r="BG339" i="2"/>
  <c r="BE339" i="2"/>
  <c r="BG338" i="2"/>
  <c r="BE338" i="2"/>
  <c r="BG337" i="2"/>
  <c r="BE337" i="2"/>
  <c r="BG336" i="2"/>
  <c r="BE336" i="2"/>
  <c r="BG335" i="2"/>
  <c r="BE335" i="2"/>
  <c r="BG334" i="2"/>
  <c r="BE334" i="2"/>
  <c r="BG333" i="2"/>
  <c r="BE333" i="2"/>
  <c r="BG332" i="2"/>
  <c r="BE332" i="2"/>
  <c r="BG331" i="2"/>
  <c r="BE331" i="2"/>
  <c r="BG330" i="2"/>
  <c r="BE330" i="2"/>
  <c r="BG329" i="2"/>
  <c r="BE329" i="2"/>
  <c r="BG328" i="2"/>
  <c r="BE328" i="2"/>
  <c r="BG327" i="2"/>
  <c r="BE327" i="2"/>
  <c r="BG326" i="2"/>
  <c r="BE326" i="2"/>
  <c r="BG325" i="2"/>
  <c r="BE325" i="2"/>
  <c r="BG324" i="2"/>
  <c r="BE324" i="2"/>
  <c r="BG323" i="2"/>
  <c r="BE323" i="2"/>
  <c r="BG322" i="2"/>
  <c r="BE322" i="2"/>
  <c r="BG321" i="2"/>
  <c r="BE321" i="2"/>
  <c r="BG320" i="2"/>
  <c r="BE320" i="2"/>
  <c r="BG319" i="2"/>
  <c r="BE319" i="2"/>
  <c r="BG318" i="2"/>
  <c r="BE318" i="2"/>
  <c r="BG317" i="2"/>
  <c r="BE317" i="2"/>
  <c r="BG316" i="2"/>
  <c r="BE316" i="2"/>
  <c r="BG315" i="2"/>
  <c r="BE315" i="2"/>
  <c r="BG314" i="2"/>
  <c r="BE314" i="2"/>
  <c r="BG313" i="2"/>
  <c r="BE313" i="2"/>
  <c r="BG312" i="2"/>
  <c r="BE312" i="2"/>
  <c r="BG311" i="2"/>
  <c r="BE311" i="2"/>
  <c r="BG310" i="2"/>
  <c r="BE310" i="2"/>
  <c r="BG309" i="2"/>
  <c r="BE309" i="2"/>
  <c r="BG308" i="2"/>
  <c r="BE308" i="2"/>
  <c r="BG307" i="2"/>
  <c r="BE307" i="2"/>
  <c r="BG306" i="2"/>
  <c r="BE306" i="2"/>
  <c r="BG305" i="2"/>
  <c r="BE305" i="2"/>
  <c r="BG304" i="2"/>
  <c r="BE304" i="2"/>
  <c r="BG303" i="2"/>
  <c r="BE303" i="2"/>
  <c r="BG302" i="2"/>
  <c r="BE302" i="2"/>
  <c r="BG301" i="2"/>
  <c r="BE301" i="2"/>
  <c r="BG300" i="2"/>
  <c r="BE300" i="2"/>
  <c r="BG299" i="2"/>
  <c r="BE299" i="2"/>
  <c r="BG298" i="2"/>
  <c r="BE298" i="2"/>
  <c r="BG297" i="2"/>
  <c r="BE297" i="2"/>
  <c r="BG296" i="2"/>
  <c r="BE296" i="2"/>
  <c r="BG295" i="2"/>
  <c r="BE295" i="2"/>
  <c r="BG294" i="2"/>
  <c r="BE294" i="2"/>
  <c r="BG293" i="2"/>
  <c r="BE293" i="2"/>
  <c r="BG292" i="2"/>
  <c r="BE292" i="2"/>
  <c r="BG291" i="2"/>
  <c r="BE291" i="2"/>
  <c r="BG290" i="2"/>
  <c r="BE290" i="2"/>
  <c r="BG289" i="2"/>
  <c r="BE289" i="2"/>
  <c r="BG288" i="2"/>
  <c r="BE288" i="2"/>
  <c r="BG287" i="2"/>
  <c r="BE287" i="2"/>
  <c r="BG286" i="2"/>
  <c r="BE286" i="2"/>
  <c r="BG285" i="2"/>
  <c r="BE285" i="2"/>
  <c r="BG284" i="2"/>
  <c r="BE284" i="2"/>
  <c r="BG283" i="2"/>
  <c r="BE283" i="2"/>
  <c r="BG282" i="2"/>
  <c r="BE282" i="2"/>
  <c r="BG281" i="2"/>
  <c r="BE281" i="2"/>
  <c r="BG280" i="2"/>
  <c r="BE280" i="2"/>
  <c r="BG279" i="2"/>
  <c r="BE279" i="2"/>
  <c r="BG278" i="2"/>
  <c r="BE278" i="2"/>
  <c r="BG277" i="2"/>
  <c r="BE277" i="2"/>
  <c r="BG276" i="2"/>
  <c r="BE276" i="2"/>
  <c r="BG275" i="2"/>
  <c r="BE275" i="2"/>
  <c r="BG274" i="2"/>
  <c r="BE274" i="2"/>
  <c r="BG273" i="2"/>
  <c r="BE273" i="2"/>
  <c r="BG272" i="2"/>
  <c r="BE272" i="2"/>
  <c r="BG271" i="2"/>
  <c r="BE271" i="2"/>
  <c r="BG270" i="2"/>
  <c r="BE270" i="2"/>
  <c r="BG269" i="2"/>
  <c r="BE269" i="2"/>
  <c r="BG268" i="2"/>
  <c r="BE268" i="2"/>
  <c r="BG267" i="2"/>
  <c r="BE267" i="2"/>
  <c r="BG266" i="2"/>
  <c r="BE266" i="2"/>
  <c r="BG265" i="2"/>
  <c r="BE265" i="2"/>
  <c r="BG264" i="2"/>
  <c r="BE264" i="2"/>
  <c r="BG263" i="2"/>
  <c r="BE263" i="2"/>
  <c r="BG262" i="2"/>
  <c r="BE262" i="2"/>
  <c r="BG261" i="2"/>
  <c r="BE261" i="2"/>
  <c r="BG260" i="2"/>
  <c r="BE260" i="2"/>
  <c r="BG259" i="2"/>
  <c r="BE259" i="2"/>
  <c r="BG258" i="2"/>
  <c r="BE258" i="2"/>
  <c r="BG257" i="2"/>
  <c r="BE257" i="2"/>
  <c r="BG256" i="2"/>
  <c r="BE256" i="2"/>
  <c r="BG255" i="2"/>
  <c r="BE255" i="2"/>
  <c r="BG254" i="2"/>
  <c r="BE254" i="2"/>
  <c r="BG253" i="2"/>
  <c r="BE253" i="2"/>
  <c r="BG252" i="2"/>
  <c r="BE252" i="2"/>
  <c r="BG251" i="2"/>
  <c r="BE251" i="2"/>
  <c r="BG250" i="2"/>
  <c r="BE250" i="2"/>
  <c r="BG249" i="2"/>
  <c r="BE249" i="2"/>
  <c r="BG248" i="2"/>
  <c r="BE248" i="2"/>
  <c r="BG247" i="2"/>
  <c r="BE247" i="2"/>
  <c r="BG246" i="2"/>
  <c r="BE246" i="2"/>
  <c r="BG245" i="2"/>
  <c r="BE245" i="2"/>
  <c r="BG244" i="2"/>
  <c r="BE244" i="2"/>
  <c r="BG243" i="2"/>
  <c r="BE243" i="2"/>
  <c r="BG242" i="2"/>
  <c r="BE242" i="2"/>
  <c r="BG241" i="2"/>
  <c r="BE241" i="2"/>
  <c r="BG240" i="2"/>
  <c r="BE240" i="2"/>
  <c r="BG239" i="2"/>
  <c r="BE239" i="2"/>
  <c r="BG238" i="2"/>
  <c r="BE238" i="2"/>
  <c r="BG237" i="2"/>
  <c r="BE237" i="2"/>
  <c r="BG236" i="2"/>
  <c r="BE236" i="2"/>
  <c r="BG235" i="2"/>
  <c r="BE235" i="2"/>
  <c r="BG234" i="2"/>
  <c r="BE234" i="2"/>
  <c r="BG233" i="2"/>
  <c r="BE233" i="2"/>
  <c r="BG232" i="2"/>
  <c r="BE232" i="2"/>
  <c r="BG231" i="2"/>
  <c r="BE231" i="2"/>
  <c r="BG230" i="2"/>
  <c r="BE230" i="2"/>
  <c r="BG229" i="2"/>
  <c r="BE229" i="2"/>
  <c r="BG228" i="2"/>
  <c r="BE228" i="2"/>
  <c r="BG227" i="2"/>
  <c r="BE227" i="2"/>
  <c r="BG226" i="2"/>
  <c r="BE226" i="2"/>
  <c r="BG225" i="2"/>
  <c r="BE225" i="2"/>
  <c r="BG224" i="2"/>
  <c r="BE224" i="2"/>
  <c r="BG223" i="2"/>
  <c r="BE223" i="2"/>
  <c r="BG222" i="2"/>
  <c r="BE222" i="2"/>
  <c r="BG221" i="2"/>
  <c r="BE221" i="2"/>
  <c r="BG220" i="2"/>
  <c r="BE220" i="2"/>
  <c r="BG219" i="2"/>
  <c r="BE219" i="2"/>
  <c r="BG218" i="2"/>
  <c r="BE218" i="2"/>
  <c r="BG217" i="2"/>
  <c r="BE217" i="2"/>
  <c r="BG216" i="2"/>
  <c r="BE216" i="2"/>
  <c r="BG215" i="2"/>
  <c r="BE215" i="2"/>
  <c r="BG214" i="2"/>
  <c r="BE214" i="2"/>
  <c r="BG213" i="2"/>
  <c r="BE213" i="2"/>
  <c r="BG212" i="2"/>
  <c r="BE212" i="2"/>
  <c r="BG211" i="2"/>
  <c r="BE211" i="2"/>
  <c r="BG210" i="2"/>
  <c r="BE210" i="2"/>
  <c r="BG209" i="2"/>
  <c r="BE209" i="2"/>
  <c r="BG208" i="2"/>
  <c r="BE208" i="2"/>
  <c r="BG207" i="2"/>
  <c r="BE207" i="2"/>
  <c r="BG206" i="2"/>
  <c r="BE206" i="2"/>
  <c r="BG205" i="2"/>
  <c r="BE205" i="2"/>
  <c r="BG204" i="2"/>
  <c r="BE204" i="2"/>
  <c r="BG203" i="2"/>
  <c r="BE203" i="2"/>
  <c r="BG202" i="2"/>
  <c r="BE202" i="2"/>
  <c r="BG201" i="2"/>
  <c r="BE201" i="2"/>
  <c r="BG200" i="2"/>
  <c r="BE200" i="2"/>
  <c r="BG199" i="2"/>
  <c r="BE199" i="2"/>
  <c r="BG198" i="2"/>
  <c r="BE198" i="2"/>
  <c r="BG197" i="2"/>
  <c r="BE197" i="2"/>
  <c r="BG196" i="2"/>
  <c r="BE196" i="2"/>
  <c r="BG195" i="2"/>
  <c r="BE195" i="2"/>
  <c r="BG194" i="2"/>
  <c r="BE194" i="2"/>
  <c r="BG193" i="2"/>
  <c r="BE193" i="2"/>
  <c r="BG192" i="2"/>
  <c r="BE192" i="2"/>
  <c r="BG191" i="2"/>
  <c r="BE191" i="2"/>
  <c r="BG190" i="2"/>
  <c r="BE190" i="2"/>
  <c r="BG189" i="2"/>
  <c r="BE189" i="2"/>
  <c r="BG188" i="2"/>
  <c r="BE188" i="2"/>
  <c r="BG187" i="2"/>
  <c r="BE187" i="2"/>
  <c r="BG186" i="2"/>
  <c r="BE186" i="2"/>
  <c r="BG185" i="2"/>
  <c r="BE185" i="2"/>
  <c r="BG184" i="2"/>
  <c r="BE184" i="2"/>
  <c r="BG183" i="2"/>
  <c r="BE183" i="2"/>
  <c r="BG182" i="2"/>
  <c r="BE182" i="2"/>
  <c r="BG181" i="2"/>
  <c r="BE181" i="2"/>
  <c r="BG180" i="2"/>
  <c r="BE180" i="2"/>
  <c r="BG179" i="2"/>
  <c r="BE179" i="2"/>
  <c r="BG178" i="2"/>
  <c r="BE178" i="2"/>
  <c r="BG177" i="2"/>
  <c r="BE177" i="2"/>
  <c r="BG176" i="2"/>
  <c r="BE176" i="2"/>
  <c r="BG175" i="2"/>
  <c r="BE175" i="2"/>
  <c r="BG174" i="2"/>
  <c r="BE174" i="2"/>
  <c r="BG173" i="2"/>
  <c r="BE173" i="2"/>
  <c r="BG172" i="2"/>
  <c r="BE172" i="2"/>
  <c r="BG171" i="2"/>
  <c r="BE171" i="2"/>
  <c r="BG170" i="2"/>
  <c r="BE170" i="2"/>
  <c r="BG169" i="2"/>
  <c r="BE169" i="2"/>
  <c r="BG168" i="2"/>
  <c r="BE168" i="2"/>
  <c r="BG167" i="2"/>
  <c r="BE167" i="2"/>
  <c r="BG166" i="2"/>
  <c r="BE166" i="2"/>
  <c r="BG165" i="2"/>
  <c r="BE165" i="2"/>
  <c r="BG164" i="2"/>
  <c r="BE164" i="2"/>
  <c r="BG163" i="2"/>
  <c r="BE163" i="2"/>
  <c r="BG162" i="2"/>
  <c r="BE162" i="2"/>
  <c r="BG161" i="2"/>
  <c r="BE161" i="2"/>
  <c r="BG160" i="2"/>
  <c r="BE160" i="2"/>
  <c r="BG159" i="2"/>
  <c r="BE159" i="2"/>
  <c r="BG158" i="2"/>
  <c r="BE158" i="2"/>
  <c r="BG157" i="2"/>
  <c r="BE157" i="2"/>
  <c r="BG156" i="2"/>
  <c r="BE156" i="2"/>
  <c r="BG155" i="2"/>
  <c r="BE155" i="2"/>
  <c r="BG154" i="2"/>
  <c r="BE154" i="2"/>
  <c r="BG153" i="2"/>
  <c r="BE153" i="2"/>
  <c r="BG152" i="2"/>
  <c r="BE152" i="2"/>
  <c r="BG151" i="2"/>
  <c r="BE151" i="2"/>
  <c r="BG150" i="2"/>
  <c r="BE150" i="2"/>
  <c r="BG149" i="2"/>
  <c r="BE149" i="2"/>
  <c r="BG148" i="2"/>
  <c r="BE148" i="2"/>
  <c r="BG147" i="2"/>
  <c r="BE147" i="2"/>
  <c r="BG146" i="2"/>
  <c r="BE146" i="2"/>
  <c r="BG145" i="2"/>
  <c r="BE145" i="2"/>
  <c r="BG144" i="2"/>
  <c r="BE144" i="2"/>
  <c r="BG143" i="2"/>
  <c r="BE143" i="2"/>
  <c r="BG142" i="2"/>
  <c r="BE142" i="2"/>
  <c r="BG141" i="2"/>
  <c r="BE141" i="2"/>
  <c r="BG140" i="2"/>
  <c r="BE140" i="2"/>
  <c r="BG139" i="2"/>
  <c r="BE139" i="2"/>
  <c r="BG138" i="2"/>
  <c r="BE138" i="2"/>
  <c r="BG137" i="2"/>
  <c r="BE137" i="2"/>
  <c r="BG136" i="2"/>
  <c r="BE136" i="2"/>
  <c r="BG135" i="2"/>
  <c r="BE135" i="2"/>
  <c r="BG134" i="2"/>
  <c r="BE134" i="2"/>
  <c r="BG133" i="2"/>
  <c r="BE133" i="2"/>
  <c r="BG132" i="2"/>
  <c r="BE132" i="2"/>
  <c r="BG131" i="2"/>
  <c r="BE131" i="2"/>
  <c r="BG130" i="2"/>
  <c r="BE130" i="2"/>
  <c r="BG129" i="2"/>
  <c r="BE129" i="2"/>
  <c r="BG128" i="2"/>
  <c r="BE128" i="2"/>
  <c r="BG127" i="2"/>
  <c r="BE127" i="2"/>
  <c r="BG126" i="2"/>
  <c r="BE126" i="2"/>
  <c r="BG125" i="2"/>
  <c r="BE125" i="2"/>
  <c r="BG124" i="2"/>
  <c r="BE124" i="2"/>
  <c r="BG123" i="2"/>
  <c r="BE123" i="2"/>
  <c r="BG122" i="2"/>
  <c r="BE122" i="2"/>
  <c r="BG121" i="2"/>
  <c r="BE121" i="2"/>
  <c r="BG120" i="2"/>
  <c r="BE120" i="2"/>
  <c r="BG119" i="2"/>
  <c r="BE119" i="2"/>
  <c r="BG118" i="2"/>
  <c r="BE118" i="2"/>
  <c r="BG117" i="2"/>
  <c r="BE117" i="2"/>
  <c r="BG116" i="2"/>
  <c r="BE116" i="2"/>
  <c r="BG115" i="2"/>
  <c r="BE115" i="2"/>
  <c r="BG114" i="2"/>
  <c r="BE114" i="2"/>
  <c r="BG113" i="2"/>
  <c r="BE113" i="2"/>
  <c r="BG112" i="2"/>
  <c r="BE112" i="2"/>
  <c r="BG111" i="2"/>
  <c r="BE111" i="2"/>
  <c r="BG110" i="2"/>
  <c r="BE110" i="2"/>
  <c r="BG109" i="2"/>
  <c r="BE109" i="2"/>
  <c r="BG108" i="2"/>
  <c r="BE108" i="2"/>
  <c r="BG107" i="2"/>
  <c r="BE107" i="2"/>
  <c r="BG106" i="2"/>
  <c r="BE106" i="2"/>
  <c r="BG105" i="2"/>
  <c r="BE105" i="2"/>
  <c r="BG104" i="2"/>
  <c r="BE104" i="2"/>
  <c r="BG103" i="2"/>
  <c r="BE103" i="2"/>
  <c r="BG102" i="2"/>
  <c r="BE102" i="2"/>
  <c r="BG101" i="2"/>
  <c r="BE101" i="2"/>
  <c r="BG100" i="2"/>
  <c r="BE100" i="2"/>
  <c r="BG99" i="2"/>
  <c r="BE99" i="2"/>
  <c r="BG98" i="2"/>
  <c r="BE98" i="2"/>
  <c r="BG97" i="2"/>
  <c r="BE97" i="2"/>
  <c r="BG96" i="2"/>
  <c r="BE96" i="2"/>
  <c r="BG95" i="2"/>
  <c r="BE95" i="2"/>
  <c r="BG94" i="2"/>
  <c r="BE94" i="2"/>
  <c r="BG93" i="2"/>
  <c r="BE93" i="2"/>
  <c r="BG92" i="2"/>
  <c r="BE92" i="2"/>
  <c r="BG91" i="2"/>
  <c r="BE91" i="2"/>
  <c r="BG90" i="2"/>
  <c r="BE90" i="2"/>
  <c r="BG89" i="2"/>
  <c r="BE89" i="2"/>
  <c r="BG88" i="2"/>
  <c r="BE88" i="2"/>
  <c r="BG87" i="2"/>
  <c r="BE87" i="2"/>
  <c r="BG86" i="2"/>
  <c r="BE86" i="2"/>
  <c r="BG85" i="2"/>
  <c r="BE85" i="2"/>
  <c r="BG84" i="2"/>
  <c r="BE84" i="2"/>
  <c r="BG83" i="2"/>
  <c r="BE83" i="2"/>
  <c r="BG82" i="2"/>
  <c r="BE82" i="2"/>
  <c r="BG81" i="2"/>
  <c r="BE81" i="2"/>
  <c r="BG80" i="2"/>
  <c r="BE80" i="2"/>
  <c r="BG79" i="2"/>
  <c r="BE79" i="2"/>
  <c r="BG78" i="2"/>
  <c r="BE78" i="2"/>
  <c r="BG77" i="2"/>
  <c r="BE77" i="2"/>
  <c r="BG76" i="2"/>
  <c r="BE76" i="2"/>
  <c r="BG75" i="2"/>
  <c r="BE75" i="2"/>
  <c r="BG74" i="2"/>
  <c r="BE74" i="2"/>
  <c r="BG73" i="2"/>
  <c r="BE73" i="2"/>
  <c r="BG72" i="2"/>
  <c r="BE72" i="2"/>
  <c r="BG71" i="2"/>
  <c r="BE71" i="2"/>
  <c r="BG70" i="2"/>
  <c r="BE70" i="2"/>
  <c r="BG69" i="2"/>
  <c r="BE69" i="2"/>
  <c r="BG68" i="2"/>
  <c r="BE68" i="2"/>
  <c r="BG67" i="2"/>
  <c r="BE67" i="2"/>
  <c r="BG66" i="2"/>
  <c r="BE66" i="2"/>
  <c r="BG65" i="2"/>
  <c r="BE65" i="2"/>
  <c r="BG64" i="2"/>
  <c r="BE64" i="2"/>
  <c r="BG63" i="2"/>
  <c r="BE63" i="2"/>
  <c r="BG62" i="2"/>
  <c r="BE62" i="2"/>
  <c r="BG61" i="2"/>
  <c r="BE61" i="2"/>
  <c r="BG60" i="2"/>
  <c r="BE60" i="2"/>
  <c r="BG59" i="2"/>
  <c r="BE59" i="2"/>
  <c r="BG58" i="2"/>
  <c r="BE58" i="2"/>
  <c r="BG57" i="2"/>
  <c r="BE57" i="2"/>
  <c r="BG56" i="2"/>
  <c r="BE56" i="2"/>
  <c r="BG55" i="2"/>
  <c r="BE55" i="2"/>
  <c r="BG54" i="2"/>
  <c r="BE54" i="2"/>
  <c r="BG53" i="2"/>
  <c r="BE53" i="2"/>
  <c r="BG52" i="2"/>
  <c r="BE52" i="2"/>
  <c r="BG51" i="2"/>
  <c r="BE51" i="2"/>
  <c r="BG50" i="2"/>
  <c r="BE50" i="2"/>
  <c r="BG49" i="2"/>
  <c r="BE49" i="2"/>
  <c r="BG48" i="2"/>
  <c r="BE48" i="2"/>
  <c r="BG47" i="2"/>
  <c r="BE47" i="2"/>
  <c r="BG46" i="2"/>
  <c r="BE46" i="2"/>
  <c r="BG45" i="2"/>
  <c r="BE45" i="2"/>
  <c r="BG44" i="2"/>
  <c r="BE44" i="2"/>
  <c r="BG43" i="2"/>
  <c r="BE43" i="2"/>
  <c r="BG42" i="2"/>
  <c r="BE42" i="2"/>
  <c r="BG41" i="2"/>
  <c r="BE41" i="2"/>
  <c r="BG40" i="2"/>
  <c r="BE40" i="2"/>
  <c r="BG39" i="2"/>
  <c r="BE39" i="2"/>
  <c r="BG38" i="2"/>
  <c r="BE38" i="2"/>
  <c r="BG37" i="2"/>
  <c r="BE37" i="2"/>
  <c r="BG36" i="2"/>
  <c r="BE36" i="2"/>
  <c r="BG35" i="2"/>
  <c r="BE35" i="2"/>
  <c r="BG34" i="2"/>
  <c r="BE34" i="2"/>
  <c r="BG33" i="2"/>
  <c r="BE33" i="2"/>
  <c r="BG32" i="2"/>
  <c r="BE32" i="2"/>
  <c r="BG31" i="2"/>
  <c r="BE31" i="2"/>
  <c r="BG30" i="2"/>
  <c r="BE30" i="2"/>
  <c r="BG29" i="2"/>
  <c r="BE29" i="2"/>
  <c r="BG28" i="2"/>
  <c r="BE28" i="2"/>
  <c r="BG27" i="2"/>
  <c r="BE27" i="2"/>
  <c r="BG26" i="2"/>
  <c r="BE26" i="2"/>
  <c r="BG25" i="2"/>
  <c r="BE25" i="2"/>
  <c r="BG24" i="2"/>
  <c r="BE24" i="2"/>
  <c r="BG23" i="2"/>
  <c r="BE23" i="2"/>
  <c r="BG22" i="2"/>
  <c r="BE22" i="2"/>
  <c r="BG21" i="2"/>
  <c r="BE21" i="2"/>
  <c r="BG20" i="2"/>
  <c r="BE20" i="2"/>
  <c r="BG19" i="2"/>
  <c r="BE19" i="2"/>
  <c r="BG18" i="2"/>
  <c r="BE18" i="2"/>
  <c r="BG17" i="2"/>
  <c r="BE17" i="2"/>
  <c r="B60" i="3"/>
  <c r="AL51" i="3"/>
  <c r="AC51" i="3"/>
  <c r="T51" i="3"/>
  <c r="K51" i="3"/>
  <c r="B51" i="3"/>
  <c r="AL46" i="3"/>
  <c r="AC46" i="3"/>
  <c r="T46" i="3"/>
  <c r="K46" i="3"/>
  <c r="AL54" i="3"/>
  <c r="AC54" i="3"/>
  <c r="T54" i="3"/>
  <c r="K54" i="3"/>
  <c r="B54" i="3"/>
  <c r="AL53" i="3"/>
  <c r="AC53" i="3"/>
  <c r="T53" i="3"/>
  <c r="K53" i="3"/>
  <c r="B53" i="3"/>
  <c r="AL52" i="3"/>
  <c r="AC52" i="3"/>
  <c r="T52" i="3"/>
  <c r="K52" i="3"/>
  <c r="B52" i="3"/>
  <c r="AL49" i="3"/>
  <c r="AL48" i="3"/>
  <c r="AL47" i="3"/>
  <c r="AC49" i="3"/>
  <c r="AC48" i="3"/>
  <c r="AC47" i="3"/>
  <c r="T49" i="3"/>
  <c r="T48" i="3"/>
  <c r="T47" i="3"/>
  <c r="K49" i="3"/>
  <c r="K48" i="3"/>
  <c r="K47" i="3"/>
  <c r="B48" i="3"/>
  <c r="AS8" i="2"/>
  <c r="BC510" i="2"/>
  <c r="BB510" i="2"/>
  <c r="BA510" i="2"/>
  <c r="AZ510" i="2"/>
  <c r="AY510" i="2"/>
  <c r="AX510" i="2"/>
  <c r="AW510" i="2"/>
  <c r="AV510" i="2"/>
  <c r="AU510" i="2"/>
  <c r="AT510" i="2"/>
  <c r="BC509" i="2"/>
  <c r="BB509" i="2"/>
  <c r="BA509" i="2"/>
  <c r="AZ509" i="2"/>
  <c r="AY509" i="2"/>
  <c r="AX509" i="2"/>
  <c r="AW509" i="2"/>
  <c r="AV509" i="2"/>
  <c r="AU509" i="2"/>
  <c r="AT509" i="2"/>
  <c r="BC508" i="2"/>
  <c r="BB508" i="2"/>
  <c r="BA508" i="2"/>
  <c r="AZ508" i="2"/>
  <c r="AY508" i="2"/>
  <c r="AX508" i="2"/>
  <c r="AW508" i="2"/>
  <c r="AV508" i="2"/>
  <c r="AU508" i="2"/>
  <c r="AT508" i="2"/>
  <c r="BC507" i="2"/>
  <c r="BB507" i="2"/>
  <c r="BA507" i="2"/>
  <c r="AZ507" i="2"/>
  <c r="AY507" i="2"/>
  <c r="AX507" i="2"/>
  <c r="AW507" i="2"/>
  <c r="AV507" i="2"/>
  <c r="AU507" i="2"/>
  <c r="AT507" i="2"/>
  <c r="BC506" i="2"/>
  <c r="BB506" i="2"/>
  <c r="BA506" i="2"/>
  <c r="AZ506" i="2"/>
  <c r="AY506" i="2"/>
  <c r="AX506" i="2"/>
  <c r="AW506" i="2"/>
  <c r="AV506" i="2"/>
  <c r="AU506" i="2"/>
  <c r="AT506" i="2"/>
  <c r="BC505" i="2"/>
  <c r="BB505" i="2"/>
  <c r="BA505" i="2"/>
  <c r="AZ505" i="2"/>
  <c r="AY505" i="2"/>
  <c r="AX505" i="2"/>
  <c r="AW505" i="2"/>
  <c r="AV505" i="2"/>
  <c r="AU505" i="2"/>
  <c r="AT505" i="2"/>
  <c r="BC504" i="2"/>
  <c r="BB504" i="2"/>
  <c r="BA504" i="2"/>
  <c r="AZ504" i="2"/>
  <c r="AY504" i="2"/>
  <c r="AX504" i="2"/>
  <c r="AW504" i="2"/>
  <c r="AV504" i="2"/>
  <c r="AU504" i="2"/>
  <c r="AT504" i="2"/>
  <c r="BC503" i="2"/>
  <c r="BB503" i="2"/>
  <c r="BA503" i="2"/>
  <c r="AZ503" i="2"/>
  <c r="AY503" i="2"/>
  <c r="AX503" i="2"/>
  <c r="AW503" i="2"/>
  <c r="AV503" i="2"/>
  <c r="AU503" i="2"/>
  <c r="AT503" i="2"/>
  <c r="BC502" i="2"/>
  <c r="BB502" i="2"/>
  <c r="BA502" i="2"/>
  <c r="AZ502" i="2"/>
  <c r="AY502" i="2"/>
  <c r="AX502" i="2"/>
  <c r="AW502" i="2"/>
  <c r="AV502" i="2"/>
  <c r="AU502" i="2"/>
  <c r="AT502" i="2"/>
  <c r="BC501" i="2"/>
  <c r="BB501" i="2"/>
  <c r="BA501" i="2"/>
  <c r="AZ501" i="2"/>
  <c r="AY501" i="2"/>
  <c r="AX501" i="2"/>
  <c r="AW501" i="2"/>
  <c r="AV501" i="2"/>
  <c r="AU501" i="2"/>
  <c r="AT501" i="2"/>
  <c r="BC500" i="2"/>
  <c r="BB500" i="2"/>
  <c r="BA500" i="2"/>
  <c r="AZ500" i="2"/>
  <c r="AY500" i="2"/>
  <c r="AX500" i="2"/>
  <c r="AW500" i="2"/>
  <c r="AV500" i="2"/>
  <c r="AU500" i="2"/>
  <c r="AT500" i="2"/>
  <c r="BC499" i="2"/>
  <c r="BB499" i="2"/>
  <c r="BA499" i="2"/>
  <c r="AZ499" i="2"/>
  <c r="AY499" i="2"/>
  <c r="AX499" i="2"/>
  <c r="AW499" i="2"/>
  <c r="AV499" i="2"/>
  <c r="AU499" i="2"/>
  <c r="AT499" i="2"/>
  <c r="BC498" i="2"/>
  <c r="BB498" i="2"/>
  <c r="BA498" i="2"/>
  <c r="AZ498" i="2"/>
  <c r="AY498" i="2"/>
  <c r="AX498" i="2"/>
  <c r="AW498" i="2"/>
  <c r="AV498" i="2"/>
  <c r="AU498" i="2"/>
  <c r="AT498" i="2"/>
  <c r="BC497" i="2"/>
  <c r="BB497" i="2"/>
  <c r="BA497" i="2"/>
  <c r="AZ497" i="2"/>
  <c r="AY497" i="2"/>
  <c r="AX497" i="2"/>
  <c r="AW497" i="2"/>
  <c r="AV497" i="2"/>
  <c r="AU497" i="2"/>
  <c r="AT497" i="2"/>
  <c r="BC496" i="2"/>
  <c r="BB496" i="2"/>
  <c r="BA496" i="2"/>
  <c r="AZ496" i="2"/>
  <c r="AY496" i="2"/>
  <c r="AX496" i="2"/>
  <c r="AW496" i="2"/>
  <c r="AV496" i="2"/>
  <c r="AU496" i="2"/>
  <c r="AT496" i="2"/>
  <c r="BC495" i="2"/>
  <c r="BB495" i="2"/>
  <c r="BA495" i="2"/>
  <c r="AZ495" i="2"/>
  <c r="AY495" i="2"/>
  <c r="AX495" i="2"/>
  <c r="AW495" i="2"/>
  <c r="AV495" i="2"/>
  <c r="AU495" i="2"/>
  <c r="AT495" i="2"/>
  <c r="BC494" i="2"/>
  <c r="BB494" i="2"/>
  <c r="BA494" i="2"/>
  <c r="AZ494" i="2"/>
  <c r="AY494" i="2"/>
  <c r="AX494" i="2"/>
  <c r="AW494" i="2"/>
  <c r="AV494" i="2"/>
  <c r="AU494" i="2"/>
  <c r="AT494" i="2"/>
  <c r="BC493" i="2"/>
  <c r="BB493" i="2"/>
  <c r="BA493" i="2"/>
  <c r="AZ493" i="2"/>
  <c r="AY493" i="2"/>
  <c r="AX493" i="2"/>
  <c r="AW493" i="2"/>
  <c r="AV493" i="2"/>
  <c r="AU493" i="2"/>
  <c r="AT493" i="2"/>
  <c r="BC492" i="2"/>
  <c r="BB492" i="2"/>
  <c r="BA492" i="2"/>
  <c r="AZ492" i="2"/>
  <c r="AY492" i="2"/>
  <c r="AX492" i="2"/>
  <c r="AW492" i="2"/>
  <c r="AV492" i="2"/>
  <c r="AU492" i="2"/>
  <c r="AT492" i="2"/>
  <c r="BC491" i="2"/>
  <c r="BB491" i="2"/>
  <c r="BA491" i="2"/>
  <c r="AZ491" i="2"/>
  <c r="AY491" i="2"/>
  <c r="AX491" i="2"/>
  <c r="AW491" i="2"/>
  <c r="AV491" i="2"/>
  <c r="AU491" i="2"/>
  <c r="AT491" i="2"/>
  <c r="BC490" i="2"/>
  <c r="BB490" i="2"/>
  <c r="BA490" i="2"/>
  <c r="AZ490" i="2"/>
  <c r="AY490" i="2"/>
  <c r="AX490" i="2"/>
  <c r="AW490" i="2"/>
  <c r="AV490" i="2"/>
  <c r="AU490" i="2"/>
  <c r="AT490" i="2"/>
  <c r="BC489" i="2"/>
  <c r="BB489" i="2"/>
  <c r="BA489" i="2"/>
  <c r="AZ489" i="2"/>
  <c r="AY489" i="2"/>
  <c r="AX489" i="2"/>
  <c r="AW489" i="2"/>
  <c r="AV489" i="2"/>
  <c r="AU489" i="2"/>
  <c r="AT489" i="2"/>
  <c r="BC488" i="2"/>
  <c r="BB488" i="2"/>
  <c r="BA488" i="2"/>
  <c r="AZ488" i="2"/>
  <c r="AY488" i="2"/>
  <c r="AX488" i="2"/>
  <c r="AW488" i="2"/>
  <c r="AV488" i="2"/>
  <c r="AU488" i="2"/>
  <c r="AT488" i="2"/>
  <c r="BC487" i="2"/>
  <c r="BB487" i="2"/>
  <c r="BA487" i="2"/>
  <c r="AZ487" i="2"/>
  <c r="AY487" i="2"/>
  <c r="AX487" i="2"/>
  <c r="AW487" i="2"/>
  <c r="AV487" i="2"/>
  <c r="AU487" i="2"/>
  <c r="AT487" i="2"/>
  <c r="BC486" i="2"/>
  <c r="BB486" i="2"/>
  <c r="BA486" i="2"/>
  <c r="AZ486" i="2"/>
  <c r="AY486" i="2"/>
  <c r="AX486" i="2"/>
  <c r="AW486" i="2"/>
  <c r="AV486" i="2"/>
  <c r="AU486" i="2"/>
  <c r="AT486" i="2"/>
  <c r="BC485" i="2"/>
  <c r="BB485" i="2"/>
  <c r="BA485" i="2"/>
  <c r="AZ485" i="2"/>
  <c r="AY485" i="2"/>
  <c r="AX485" i="2"/>
  <c r="AW485" i="2"/>
  <c r="AV485" i="2"/>
  <c r="AU485" i="2"/>
  <c r="AT485" i="2"/>
  <c r="BC484" i="2"/>
  <c r="BB484" i="2"/>
  <c r="BA484" i="2"/>
  <c r="AZ484" i="2"/>
  <c r="AY484" i="2"/>
  <c r="AX484" i="2"/>
  <c r="AW484" i="2"/>
  <c r="AV484" i="2"/>
  <c r="AU484" i="2"/>
  <c r="AT484" i="2"/>
  <c r="BC483" i="2"/>
  <c r="BB483" i="2"/>
  <c r="BA483" i="2"/>
  <c r="AZ483" i="2"/>
  <c r="AY483" i="2"/>
  <c r="AX483" i="2"/>
  <c r="AW483" i="2"/>
  <c r="AV483" i="2"/>
  <c r="AU483" i="2"/>
  <c r="AT483" i="2"/>
  <c r="BC482" i="2"/>
  <c r="BB482" i="2"/>
  <c r="BA482" i="2"/>
  <c r="AZ482" i="2"/>
  <c r="AY482" i="2"/>
  <c r="AX482" i="2"/>
  <c r="AW482" i="2"/>
  <c r="AV482" i="2"/>
  <c r="AU482" i="2"/>
  <c r="AT482" i="2"/>
  <c r="BC481" i="2"/>
  <c r="BB481" i="2"/>
  <c r="BA481" i="2"/>
  <c r="AZ481" i="2"/>
  <c r="AY481" i="2"/>
  <c r="AX481" i="2"/>
  <c r="AW481" i="2"/>
  <c r="AV481" i="2"/>
  <c r="AU481" i="2"/>
  <c r="AT481" i="2"/>
  <c r="BC480" i="2"/>
  <c r="BB480" i="2"/>
  <c r="BA480" i="2"/>
  <c r="AZ480" i="2"/>
  <c r="AY480" i="2"/>
  <c r="AX480" i="2"/>
  <c r="AW480" i="2"/>
  <c r="AV480" i="2"/>
  <c r="AU480" i="2"/>
  <c r="AT480" i="2"/>
  <c r="BC479" i="2"/>
  <c r="BB479" i="2"/>
  <c r="BA479" i="2"/>
  <c r="AZ479" i="2"/>
  <c r="AY479" i="2"/>
  <c r="AX479" i="2"/>
  <c r="AW479" i="2"/>
  <c r="AV479" i="2"/>
  <c r="AU479" i="2"/>
  <c r="AT479" i="2"/>
  <c r="BC478" i="2"/>
  <c r="BB478" i="2"/>
  <c r="BA478" i="2"/>
  <c r="AZ478" i="2"/>
  <c r="AY478" i="2"/>
  <c r="AX478" i="2"/>
  <c r="AW478" i="2"/>
  <c r="AV478" i="2"/>
  <c r="AU478" i="2"/>
  <c r="AT478" i="2"/>
  <c r="BC477" i="2"/>
  <c r="BB477" i="2"/>
  <c r="BA477" i="2"/>
  <c r="AZ477" i="2"/>
  <c r="AY477" i="2"/>
  <c r="AX477" i="2"/>
  <c r="AW477" i="2"/>
  <c r="AV477" i="2"/>
  <c r="AU477" i="2"/>
  <c r="AT477" i="2"/>
  <c r="BC476" i="2"/>
  <c r="BB476" i="2"/>
  <c r="BA476" i="2"/>
  <c r="AZ476" i="2"/>
  <c r="AY476" i="2"/>
  <c r="AX476" i="2"/>
  <c r="AW476" i="2"/>
  <c r="AV476" i="2"/>
  <c r="AU476" i="2"/>
  <c r="AT476" i="2"/>
  <c r="BC475" i="2"/>
  <c r="BB475" i="2"/>
  <c r="BA475" i="2"/>
  <c r="AZ475" i="2"/>
  <c r="AY475" i="2"/>
  <c r="AX475" i="2"/>
  <c r="AW475" i="2"/>
  <c r="AV475" i="2"/>
  <c r="AU475" i="2"/>
  <c r="AT475" i="2"/>
  <c r="BC474" i="2"/>
  <c r="BB474" i="2"/>
  <c r="BA474" i="2"/>
  <c r="AZ474" i="2"/>
  <c r="AY474" i="2"/>
  <c r="AX474" i="2"/>
  <c r="AW474" i="2"/>
  <c r="AV474" i="2"/>
  <c r="AU474" i="2"/>
  <c r="AT474" i="2"/>
  <c r="BC473" i="2"/>
  <c r="BB473" i="2"/>
  <c r="BA473" i="2"/>
  <c r="AZ473" i="2"/>
  <c r="AY473" i="2"/>
  <c r="AX473" i="2"/>
  <c r="AW473" i="2"/>
  <c r="AV473" i="2"/>
  <c r="AU473" i="2"/>
  <c r="AT473" i="2"/>
  <c r="BC472" i="2"/>
  <c r="BB472" i="2"/>
  <c r="BA472" i="2"/>
  <c r="AZ472" i="2"/>
  <c r="AY472" i="2"/>
  <c r="AX472" i="2"/>
  <c r="AW472" i="2"/>
  <c r="AV472" i="2"/>
  <c r="AU472" i="2"/>
  <c r="AT472" i="2"/>
  <c r="BC471" i="2"/>
  <c r="BB471" i="2"/>
  <c r="BA471" i="2"/>
  <c r="AZ471" i="2"/>
  <c r="AY471" i="2"/>
  <c r="AX471" i="2"/>
  <c r="AW471" i="2"/>
  <c r="AV471" i="2"/>
  <c r="AU471" i="2"/>
  <c r="AT471" i="2"/>
  <c r="BC470" i="2"/>
  <c r="BB470" i="2"/>
  <c r="BA470" i="2"/>
  <c r="AZ470" i="2"/>
  <c r="AY470" i="2"/>
  <c r="AX470" i="2"/>
  <c r="AW470" i="2"/>
  <c r="AV470" i="2"/>
  <c r="AU470" i="2"/>
  <c r="AT470" i="2"/>
  <c r="BC469" i="2"/>
  <c r="BB469" i="2"/>
  <c r="BA469" i="2"/>
  <c r="AZ469" i="2"/>
  <c r="AY469" i="2"/>
  <c r="AX469" i="2"/>
  <c r="AW469" i="2"/>
  <c r="AV469" i="2"/>
  <c r="AU469" i="2"/>
  <c r="AT469" i="2"/>
  <c r="BC468" i="2"/>
  <c r="BB468" i="2"/>
  <c r="BA468" i="2"/>
  <c r="AZ468" i="2"/>
  <c r="AY468" i="2"/>
  <c r="AX468" i="2"/>
  <c r="AW468" i="2"/>
  <c r="AV468" i="2"/>
  <c r="AU468" i="2"/>
  <c r="AT468" i="2"/>
  <c r="BC467" i="2"/>
  <c r="BB467" i="2"/>
  <c r="BA467" i="2"/>
  <c r="AZ467" i="2"/>
  <c r="AY467" i="2"/>
  <c r="AX467" i="2"/>
  <c r="AW467" i="2"/>
  <c r="AV467" i="2"/>
  <c r="AU467" i="2"/>
  <c r="AT467" i="2"/>
  <c r="BC466" i="2"/>
  <c r="BB466" i="2"/>
  <c r="BA466" i="2"/>
  <c r="AZ466" i="2"/>
  <c r="AY466" i="2"/>
  <c r="AX466" i="2"/>
  <c r="AW466" i="2"/>
  <c r="AV466" i="2"/>
  <c r="AU466" i="2"/>
  <c r="AT466" i="2"/>
  <c r="BC465" i="2"/>
  <c r="BB465" i="2"/>
  <c r="BA465" i="2"/>
  <c r="AZ465" i="2"/>
  <c r="AY465" i="2"/>
  <c r="AX465" i="2"/>
  <c r="AW465" i="2"/>
  <c r="AV465" i="2"/>
  <c r="AU465" i="2"/>
  <c r="AT465" i="2"/>
  <c r="BC464" i="2"/>
  <c r="BB464" i="2"/>
  <c r="BA464" i="2"/>
  <c r="AZ464" i="2"/>
  <c r="AY464" i="2"/>
  <c r="AX464" i="2"/>
  <c r="AW464" i="2"/>
  <c r="AV464" i="2"/>
  <c r="AU464" i="2"/>
  <c r="AT464" i="2"/>
  <c r="BC463" i="2"/>
  <c r="BB463" i="2"/>
  <c r="BA463" i="2"/>
  <c r="AZ463" i="2"/>
  <c r="AY463" i="2"/>
  <c r="AX463" i="2"/>
  <c r="AW463" i="2"/>
  <c r="AV463" i="2"/>
  <c r="AU463" i="2"/>
  <c r="AT463" i="2"/>
  <c r="BC462" i="2"/>
  <c r="BB462" i="2"/>
  <c r="BA462" i="2"/>
  <c r="AZ462" i="2"/>
  <c r="AY462" i="2"/>
  <c r="AX462" i="2"/>
  <c r="AW462" i="2"/>
  <c r="AV462" i="2"/>
  <c r="AU462" i="2"/>
  <c r="AT462" i="2"/>
  <c r="BC461" i="2"/>
  <c r="BB461" i="2"/>
  <c r="BA461" i="2"/>
  <c r="AZ461" i="2"/>
  <c r="AY461" i="2"/>
  <c r="AX461" i="2"/>
  <c r="AW461" i="2"/>
  <c r="AV461" i="2"/>
  <c r="AU461" i="2"/>
  <c r="AT461" i="2"/>
  <c r="BC460" i="2"/>
  <c r="BB460" i="2"/>
  <c r="BA460" i="2"/>
  <c r="AZ460" i="2"/>
  <c r="AY460" i="2"/>
  <c r="AX460" i="2"/>
  <c r="AW460" i="2"/>
  <c r="AV460" i="2"/>
  <c r="AU460" i="2"/>
  <c r="AT460" i="2"/>
  <c r="BC459" i="2"/>
  <c r="BB459" i="2"/>
  <c r="BA459" i="2"/>
  <c r="AZ459" i="2"/>
  <c r="AY459" i="2"/>
  <c r="AX459" i="2"/>
  <c r="AW459" i="2"/>
  <c r="AV459" i="2"/>
  <c r="AU459" i="2"/>
  <c r="AT459" i="2"/>
  <c r="BC458" i="2"/>
  <c r="BB458" i="2"/>
  <c r="BA458" i="2"/>
  <c r="AZ458" i="2"/>
  <c r="AY458" i="2"/>
  <c r="AX458" i="2"/>
  <c r="AW458" i="2"/>
  <c r="AV458" i="2"/>
  <c r="AU458" i="2"/>
  <c r="AT458" i="2"/>
  <c r="BC457" i="2"/>
  <c r="BB457" i="2"/>
  <c r="BA457" i="2"/>
  <c r="AZ457" i="2"/>
  <c r="AY457" i="2"/>
  <c r="AX457" i="2"/>
  <c r="AW457" i="2"/>
  <c r="AV457" i="2"/>
  <c r="AU457" i="2"/>
  <c r="AT457" i="2"/>
  <c r="BC456" i="2"/>
  <c r="BB456" i="2"/>
  <c r="BA456" i="2"/>
  <c r="AZ456" i="2"/>
  <c r="AY456" i="2"/>
  <c r="AX456" i="2"/>
  <c r="AW456" i="2"/>
  <c r="AV456" i="2"/>
  <c r="AU456" i="2"/>
  <c r="AT456" i="2"/>
  <c r="BC455" i="2"/>
  <c r="BB455" i="2"/>
  <c r="BA455" i="2"/>
  <c r="AZ455" i="2"/>
  <c r="AY455" i="2"/>
  <c r="AX455" i="2"/>
  <c r="AW455" i="2"/>
  <c r="AV455" i="2"/>
  <c r="AU455" i="2"/>
  <c r="AT455" i="2"/>
  <c r="BC454" i="2"/>
  <c r="BB454" i="2"/>
  <c r="BA454" i="2"/>
  <c r="AZ454" i="2"/>
  <c r="AY454" i="2"/>
  <c r="AX454" i="2"/>
  <c r="AW454" i="2"/>
  <c r="AV454" i="2"/>
  <c r="AU454" i="2"/>
  <c r="AT454" i="2"/>
  <c r="BC453" i="2"/>
  <c r="BB453" i="2"/>
  <c r="BA453" i="2"/>
  <c r="AZ453" i="2"/>
  <c r="AY453" i="2"/>
  <c r="AX453" i="2"/>
  <c r="AW453" i="2"/>
  <c r="AV453" i="2"/>
  <c r="AU453" i="2"/>
  <c r="AT453" i="2"/>
  <c r="BC452" i="2"/>
  <c r="BB452" i="2"/>
  <c r="BA452" i="2"/>
  <c r="AZ452" i="2"/>
  <c r="AY452" i="2"/>
  <c r="AX452" i="2"/>
  <c r="AW452" i="2"/>
  <c r="AV452" i="2"/>
  <c r="AU452" i="2"/>
  <c r="AT452" i="2"/>
  <c r="BC451" i="2"/>
  <c r="BB451" i="2"/>
  <c r="BA451" i="2"/>
  <c r="AZ451" i="2"/>
  <c r="AY451" i="2"/>
  <c r="AX451" i="2"/>
  <c r="AW451" i="2"/>
  <c r="AV451" i="2"/>
  <c r="AU451" i="2"/>
  <c r="AT451" i="2"/>
  <c r="BC450" i="2"/>
  <c r="BB450" i="2"/>
  <c r="BA450" i="2"/>
  <c r="AZ450" i="2"/>
  <c r="AY450" i="2"/>
  <c r="AX450" i="2"/>
  <c r="AW450" i="2"/>
  <c r="AV450" i="2"/>
  <c r="AU450" i="2"/>
  <c r="AT450" i="2"/>
  <c r="BC449" i="2"/>
  <c r="BB449" i="2"/>
  <c r="BA449" i="2"/>
  <c r="AZ449" i="2"/>
  <c r="AY449" i="2"/>
  <c r="AX449" i="2"/>
  <c r="AW449" i="2"/>
  <c r="AV449" i="2"/>
  <c r="AU449" i="2"/>
  <c r="AT449" i="2"/>
  <c r="BC448" i="2"/>
  <c r="BB448" i="2"/>
  <c r="BA448" i="2"/>
  <c r="AZ448" i="2"/>
  <c r="AY448" i="2"/>
  <c r="AX448" i="2"/>
  <c r="AW448" i="2"/>
  <c r="AV448" i="2"/>
  <c r="AU448" i="2"/>
  <c r="AT448" i="2"/>
  <c r="BC447" i="2"/>
  <c r="BB447" i="2"/>
  <c r="BA447" i="2"/>
  <c r="AZ447" i="2"/>
  <c r="AY447" i="2"/>
  <c r="AX447" i="2"/>
  <c r="AW447" i="2"/>
  <c r="AV447" i="2"/>
  <c r="AU447" i="2"/>
  <c r="AT447" i="2"/>
  <c r="BC446" i="2"/>
  <c r="BB446" i="2"/>
  <c r="BA446" i="2"/>
  <c r="AZ446" i="2"/>
  <c r="AY446" i="2"/>
  <c r="AX446" i="2"/>
  <c r="AW446" i="2"/>
  <c r="AV446" i="2"/>
  <c r="AU446" i="2"/>
  <c r="AT446" i="2"/>
  <c r="BC445" i="2"/>
  <c r="BB445" i="2"/>
  <c r="BA445" i="2"/>
  <c r="AZ445" i="2"/>
  <c r="AY445" i="2"/>
  <c r="AX445" i="2"/>
  <c r="AW445" i="2"/>
  <c r="AV445" i="2"/>
  <c r="AU445" i="2"/>
  <c r="AT445" i="2"/>
  <c r="BC444" i="2"/>
  <c r="BB444" i="2"/>
  <c r="BA444" i="2"/>
  <c r="AZ444" i="2"/>
  <c r="AY444" i="2"/>
  <c r="AX444" i="2"/>
  <c r="AW444" i="2"/>
  <c r="AV444" i="2"/>
  <c r="AU444" i="2"/>
  <c r="AT444" i="2"/>
  <c r="BC443" i="2"/>
  <c r="BB443" i="2"/>
  <c r="BA443" i="2"/>
  <c r="AZ443" i="2"/>
  <c r="AY443" i="2"/>
  <c r="AX443" i="2"/>
  <c r="AW443" i="2"/>
  <c r="AV443" i="2"/>
  <c r="AU443" i="2"/>
  <c r="AT443" i="2"/>
  <c r="BC442" i="2"/>
  <c r="BB442" i="2"/>
  <c r="BA442" i="2"/>
  <c r="AZ442" i="2"/>
  <c r="AY442" i="2"/>
  <c r="AX442" i="2"/>
  <c r="AW442" i="2"/>
  <c r="AV442" i="2"/>
  <c r="AU442" i="2"/>
  <c r="AT442" i="2"/>
  <c r="BC441" i="2"/>
  <c r="BB441" i="2"/>
  <c r="BA441" i="2"/>
  <c r="AZ441" i="2"/>
  <c r="AY441" i="2"/>
  <c r="AX441" i="2"/>
  <c r="AW441" i="2"/>
  <c r="AV441" i="2"/>
  <c r="AU441" i="2"/>
  <c r="AT441" i="2"/>
  <c r="BC440" i="2"/>
  <c r="BB440" i="2"/>
  <c r="BA440" i="2"/>
  <c r="AZ440" i="2"/>
  <c r="AY440" i="2"/>
  <c r="AX440" i="2"/>
  <c r="AW440" i="2"/>
  <c r="AV440" i="2"/>
  <c r="AU440" i="2"/>
  <c r="AT440" i="2"/>
  <c r="BC439" i="2"/>
  <c r="BB439" i="2"/>
  <c r="BA439" i="2"/>
  <c r="AZ439" i="2"/>
  <c r="AY439" i="2"/>
  <c r="AX439" i="2"/>
  <c r="AW439" i="2"/>
  <c r="AV439" i="2"/>
  <c r="AU439" i="2"/>
  <c r="AT439" i="2"/>
  <c r="BC438" i="2"/>
  <c r="BB438" i="2"/>
  <c r="BA438" i="2"/>
  <c r="AZ438" i="2"/>
  <c r="AY438" i="2"/>
  <c r="AX438" i="2"/>
  <c r="AW438" i="2"/>
  <c r="AV438" i="2"/>
  <c r="AU438" i="2"/>
  <c r="AT438" i="2"/>
  <c r="BC437" i="2"/>
  <c r="BB437" i="2"/>
  <c r="BA437" i="2"/>
  <c r="AZ437" i="2"/>
  <c r="AY437" i="2"/>
  <c r="AX437" i="2"/>
  <c r="AW437" i="2"/>
  <c r="AV437" i="2"/>
  <c r="AU437" i="2"/>
  <c r="AT437" i="2"/>
  <c r="BC436" i="2"/>
  <c r="BB436" i="2"/>
  <c r="BA436" i="2"/>
  <c r="AZ436" i="2"/>
  <c r="AY436" i="2"/>
  <c r="AX436" i="2"/>
  <c r="AW436" i="2"/>
  <c r="AV436" i="2"/>
  <c r="AU436" i="2"/>
  <c r="AT436" i="2"/>
  <c r="BC435" i="2"/>
  <c r="BB435" i="2"/>
  <c r="BA435" i="2"/>
  <c r="AZ435" i="2"/>
  <c r="AY435" i="2"/>
  <c r="AX435" i="2"/>
  <c r="AW435" i="2"/>
  <c r="AV435" i="2"/>
  <c r="AU435" i="2"/>
  <c r="AT435" i="2"/>
  <c r="BC434" i="2"/>
  <c r="BB434" i="2"/>
  <c r="BA434" i="2"/>
  <c r="AZ434" i="2"/>
  <c r="AY434" i="2"/>
  <c r="AX434" i="2"/>
  <c r="AW434" i="2"/>
  <c r="AV434" i="2"/>
  <c r="AU434" i="2"/>
  <c r="AT434" i="2"/>
  <c r="BC433" i="2"/>
  <c r="BB433" i="2"/>
  <c r="BA433" i="2"/>
  <c r="AZ433" i="2"/>
  <c r="AY433" i="2"/>
  <c r="AX433" i="2"/>
  <c r="AW433" i="2"/>
  <c r="AV433" i="2"/>
  <c r="AU433" i="2"/>
  <c r="AT433" i="2"/>
  <c r="BC432" i="2"/>
  <c r="BB432" i="2"/>
  <c r="BA432" i="2"/>
  <c r="AZ432" i="2"/>
  <c r="AY432" i="2"/>
  <c r="AX432" i="2"/>
  <c r="AW432" i="2"/>
  <c r="AV432" i="2"/>
  <c r="AU432" i="2"/>
  <c r="AT432" i="2"/>
  <c r="BC431" i="2"/>
  <c r="BB431" i="2"/>
  <c r="BA431" i="2"/>
  <c r="AZ431" i="2"/>
  <c r="AY431" i="2"/>
  <c r="AX431" i="2"/>
  <c r="AW431" i="2"/>
  <c r="AV431" i="2"/>
  <c r="AU431" i="2"/>
  <c r="AT431" i="2"/>
  <c r="BC430" i="2"/>
  <c r="BB430" i="2"/>
  <c r="BA430" i="2"/>
  <c r="AZ430" i="2"/>
  <c r="AY430" i="2"/>
  <c r="AX430" i="2"/>
  <c r="AW430" i="2"/>
  <c r="AV430" i="2"/>
  <c r="AU430" i="2"/>
  <c r="AT430" i="2"/>
  <c r="BC429" i="2"/>
  <c r="BB429" i="2"/>
  <c r="BA429" i="2"/>
  <c r="AZ429" i="2"/>
  <c r="AY429" i="2"/>
  <c r="AX429" i="2"/>
  <c r="AW429" i="2"/>
  <c r="AV429" i="2"/>
  <c r="AU429" i="2"/>
  <c r="AT429" i="2"/>
  <c r="BC428" i="2"/>
  <c r="BB428" i="2"/>
  <c r="BA428" i="2"/>
  <c r="AZ428" i="2"/>
  <c r="AY428" i="2"/>
  <c r="AX428" i="2"/>
  <c r="AW428" i="2"/>
  <c r="AV428" i="2"/>
  <c r="AU428" i="2"/>
  <c r="AT428" i="2"/>
  <c r="BC427" i="2"/>
  <c r="BB427" i="2"/>
  <c r="BA427" i="2"/>
  <c r="AZ427" i="2"/>
  <c r="AY427" i="2"/>
  <c r="AX427" i="2"/>
  <c r="AW427" i="2"/>
  <c r="AV427" i="2"/>
  <c r="AU427" i="2"/>
  <c r="AT427" i="2"/>
  <c r="BC426" i="2"/>
  <c r="BB426" i="2"/>
  <c r="BA426" i="2"/>
  <c r="AZ426" i="2"/>
  <c r="AY426" i="2"/>
  <c r="AX426" i="2"/>
  <c r="AW426" i="2"/>
  <c r="AV426" i="2"/>
  <c r="AU426" i="2"/>
  <c r="AT426" i="2"/>
  <c r="BC425" i="2"/>
  <c r="BB425" i="2"/>
  <c r="BA425" i="2"/>
  <c r="AZ425" i="2"/>
  <c r="AY425" i="2"/>
  <c r="AX425" i="2"/>
  <c r="AW425" i="2"/>
  <c r="AV425" i="2"/>
  <c r="AU425" i="2"/>
  <c r="AT425" i="2"/>
  <c r="BC424" i="2"/>
  <c r="BB424" i="2"/>
  <c r="BA424" i="2"/>
  <c r="AZ424" i="2"/>
  <c r="AY424" i="2"/>
  <c r="AX424" i="2"/>
  <c r="AW424" i="2"/>
  <c r="AV424" i="2"/>
  <c r="AU424" i="2"/>
  <c r="AT424" i="2"/>
  <c r="BC423" i="2"/>
  <c r="BB423" i="2"/>
  <c r="BA423" i="2"/>
  <c r="AZ423" i="2"/>
  <c r="AY423" i="2"/>
  <c r="AX423" i="2"/>
  <c r="AW423" i="2"/>
  <c r="AV423" i="2"/>
  <c r="AU423" i="2"/>
  <c r="AT423" i="2"/>
  <c r="BC422" i="2"/>
  <c r="BB422" i="2"/>
  <c r="BA422" i="2"/>
  <c r="AZ422" i="2"/>
  <c r="AY422" i="2"/>
  <c r="AX422" i="2"/>
  <c r="AW422" i="2"/>
  <c r="AV422" i="2"/>
  <c r="AU422" i="2"/>
  <c r="AT422" i="2"/>
  <c r="BC421" i="2"/>
  <c r="BB421" i="2"/>
  <c r="BA421" i="2"/>
  <c r="AZ421" i="2"/>
  <c r="AY421" i="2"/>
  <c r="AX421" i="2"/>
  <c r="AW421" i="2"/>
  <c r="AV421" i="2"/>
  <c r="AU421" i="2"/>
  <c r="AT421" i="2"/>
  <c r="BC420" i="2"/>
  <c r="BB420" i="2"/>
  <c r="BA420" i="2"/>
  <c r="AZ420" i="2"/>
  <c r="AY420" i="2"/>
  <c r="AX420" i="2"/>
  <c r="AW420" i="2"/>
  <c r="AV420" i="2"/>
  <c r="AU420" i="2"/>
  <c r="AT420" i="2"/>
  <c r="BC419" i="2"/>
  <c r="BB419" i="2"/>
  <c r="BA419" i="2"/>
  <c r="AZ419" i="2"/>
  <c r="AY419" i="2"/>
  <c r="AX419" i="2"/>
  <c r="AW419" i="2"/>
  <c r="AV419" i="2"/>
  <c r="AU419" i="2"/>
  <c r="AT419" i="2"/>
  <c r="BC418" i="2"/>
  <c r="BB418" i="2"/>
  <c r="BA418" i="2"/>
  <c r="AZ418" i="2"/>
  <c r="AY418" i="2"/>
  <c r="AX418" i="2"/>
  <c r="AW418" i="2"/>
  <c r="AV418" i="2"/>
  <c r="AU418" i="2"/>
  <c r="AT418" i="2"/>
  <c r="BC417" i="2"/>
  <c r="BB417" i="2"/>
  <c r="BA417" i="2"/>
  <c r="AZ417" i="2"/>
  <c r="AY417" i="2"/>
  <c r="AX417" i="2"/>
  <c r="AW417" i="2"/>
  <c r="AV417" i="2"/>
  <c r="AU417" i="2"/>
  <c r="AT417" i="2"/>
  <c r="BC416" i="2"/>
  <c r="BB416" i="2"/>
  <c r="BA416" i="2"/>
  <c r="AZ416" i="2"/>
  <c r="AY416" i="2"/>
  <c r="AX416" i="2"/>
  <c r="AW416" i="2"/>
  <c r="AV416" i="2"/>
  <c r="AU416" i="2"/>
  <c r="AT416" i="2"/>
  <c r="BC415" i="2"/>
  <c r="BB415" i="2"/>
  <c r="BA415" i="2"/>
  <c r="AZ415" i="2"/>
  <c r="AY415" i="2"/>
  <c r="AX415" i="2"/>
  <c r="AW415" i="2"/>
  <c r="AV415" i="2"/>
  <c r="AU415" i="2"/>
  <c r="AT415" i="2"/>
  <c r="BC414" i="2"/>
  <c r="BB414" i="2"/>
  <c r="BA414" i="2"/>
  <c r="AZ414" i="2"/>
  <c r="AY414" i="2"/>
  <c r="AX414" i="2"/>
  <c r="AW414" i="2"/>
  <c r="AV414" i="2"/>
  <c r="AU414" i="2"/>
  <c r="AT414" i="2"/>
  <c r="BC413" i="2"/>
  <c r="BB413" i="2"/>
  <c r="BA413" i="2"/>
  <c r="AZ413" i="2"/>
  <c r="AY413" i="2"/>
  <c r="AX413" i="2"/>
  <c r="AW413" i="2"/>
  <c r="AV413" i="2"/>
  <c r="AU413" i="2"/>
  <c r="AT413" i="2"/>
  <c r="BC412" i="2"/>
  <c r="BB412" i="2"/>
  <c r="BA412" i="2"/>
  <c r="AZ412" i="2"/>
  <c r="AY412" i="2"/>
  <c r="AX412" i="2"/>
  <c r="AW412" i="2"/>
  <c r="AV412" i="2"/>
  <c r="AU412" i="2"/>
  <c r="AT412" i="2"/>
  <c r="BC411" i="2"/>
  <c r="BB411" i="2"/>
  <c r="BA411" i="2"/>
  <c r="AZ411" i="2"/>
  <c r="AY411" i="2"/>
  <c r="AX411" i="2"/>
  <c r="AW411" i="2"/>
  <c r="AV411" i="2"/>
  <c r="AU411" i="2"/>
  <c r="AT411" i="2"/>
  <c r="BC410" i="2"/>
  <c r="BB410" i="2"/>
  <c r="BA410" i="2"/>
  <c r="AZ410" i="2"/>
  <c r="AY410" i="2"/>
  <c r="AX410" i="2"/>
  <c r="AW410" i="2"/>
  <c r="AV410" i="2"/>
  <c r="AU410" i="2"/>
  <c r="AT410" i="2"/>
  <c r="BC409" i="2"/>
  <c r="BB409" i="2"/>
  <c r="BA409" i="2"/>
  <c r="AZ409" i="2"/>
  <c r="AY409" i="2"/>
  <c r="AX409" i="2"/>
  <c r="AW409" i="2"/>
  <c r="AV409" i="2"/>
  <c r="AU409" i="2"/>
  <c r="AT409" i="2"/>
  <c r="BC408" i="2"/>
  <c r="BB408" i="2"/>
  <c r="BA408" i="2"/>
  <c r="AZ408" i="2"/>
  <c r="AY408" i="2"/>
  <c r="AX408" i="2"/>
  <c r="AW408" i="2"/>
  <c r="AV408" i="2"/>
  <c r="AU408" i="2"/>
  <c r="AT408" i="2"/>
  <c r="BC407" i="2"/>
  <c r="BB407" i="2"/>
  <c r="BA407" i="2"/>
  <c r="AZ407" i="2"/>
  <c r="AY407" i="2"/>
  <c r="AX407" i="2"/>
  <c r="AW407" i="2"/>
  <c r="AV407" i="2"/>
  <c r="AU407" i="2"/>
  <c r="AT407" i="2"/>
  <c r="BC406" i="2"/>
  <c r="BB406" i="2"/>
  <c r="BA406" i="2"/>
  <c r="AZ406" i="2"/>
  <c r="AY406" i="2"/>
  <c r="AX406" i="2"/>
  <c r="AW406" i="2"/>
  <c r="AV406" i="2"/>
  <c r="AU406" i="2"/>
  <c r="AT406" i="2"/>
  <c r="BC405" i="2"/>
  <c r="BB405" i="2"/>
  <c r="BA405" i="2"/>
  <c r="AZ405" i="2"/>
  <c r="AY405" i="2"/>
  <c r="AX405" i="2"/>
  <c r="AW405" i="2"/>
  <c r="AV405" i="2"/>
  <c r="AU405" i="2"/>
  <c r="AT405" i="2"/>
  <c r="BC404" i="2"/>
  <c r="BB404" i="2"/>
  <c r="BA404" i="2"/>
  <c r="AZ404" i="2"/>
  <c r="AY404" i="2"/>
  <c r="AX404" i="2"/>
  <c r="AW404" i="2"/>
  <c r="AV404" i="2"/>
  <c r="AU404" i="2"/>
  <c r="AT404" i="2"/>
  <c r="BC403" i="2"/>
  <c r="BB403" i="2"/>
  <c r="BA403" i="2"/>
  <c r="AZ403" i="2"/>
  <c r="AY403" i="2"/>
  <c r="AX403" i="2"/>
  <c r="AW403" i="2"/>
  <c r="AV403" i="2"/>
  <c r="AU403" i="2"/>
  <c r="AT403" i="2"/>
  <c r="BC402" i="2"/>
  <c r="BB402" i="2"/>
  <c r="BA402" i="2"/>
  <c r="AZ402" i="2"/>
  <c r="AY402" i="2"/>
  <c r="AX402" i="2"/>
  <c r="AW402" i="2"/>
  <c r="AV402" i="2"/>
  <c r="AU402" i="2"/>
  <c r="AT402" i="2"/>
  <c r="BC401" i="2"/>
  <c r="BB401" i="2"/>
  <c r="BA401" i="2"/>
  <c r="AZ401" i="2"/>
  <c r="AY401" i="2"/>
  <c r="AX401" i="2"/>
  <c r="AW401" i="2"/>
  <c r="AV401" i="2"/>
  <c r="AU401" i="2"/>
  <c r="AT401" i="2"/>
  <c r="BC400" i="2"/>
  <c r="BB400" i="2"/>
  <c r="BA400" i="2"/>
  <c r="AZ400" i="2"/>
  <c r="AY400" i="2"/>
  <c r="AX400" i="2"/>
  <c r="AW400" i="2"/>
  <c r="AV400" i="2"/>
  <c r="AU400" i="2"/>
  <c r="AT400" i="2"/>
  <c r="BC399" i="2"/>
  <c r="BB399" i="2"/>
  <c r="BA399" i="2"/>
  <c r="AZ399" i="2"/>
  <c r="AY399" i="2"/>
  <c r="AX399" i="2"/>
  <c r="AW399" i="2"/>
  <c r="AV399" i="2"/>
  <c r="AU399" i="2"/>
  <c r="AT399" i="2"/>
  <c r="BC398" i="2"/>
  <c r="BB398" i="2"/>
  <c r="BA398" i="2"/>
  <c r="AZ398" i="2"/>
  <c r="AY398" i="2"/>
  <c r="AX398" i="2"/>
  <c r="AW398" i="2"/>
  <c r="AV398" i="2"/>
  <c r="AU398" i="2"/>
  <c r="AT398" i="2"/>
  <c r="BC397" i="2"/>
  <c r="BB397" i="2"/>
  <c r="BA397" i="2"/>
  <c r="AZ397" i="2"/>
  <c r="AY397" i="2"/>
  <c r="AX397" i="2"/>
  <c r="AW397" i="2"/>
  <c r="AV397" i="2"/>
  <c r="AU397" i="2"/>
  <c r="AT397" i="2"/>
  <c r="BC396" i="2"/>
  <c r="BB396" i="2"/>
  <c r="BA396" i="2"/>
  <c r="AZ396" i="2"/>
  <c r="AY396" i="2"/>
  <c r="AX396" i="2"/>
  <c r="AW396" i="2"/>
  <c r="AV396" i="2"/>
  <c r="AU396" i="2"/>
  <c r="AT396" i="2"/>
  <c r="BC395" i="2"/>
  <c r="BB395" i="2"/>
  <c r="BA395" i="2"/>
  <c r="AZ395" i="2"/>
  <c r="AY395" i="2"/>
  <c r="AX395" i="2"/>
  <c r="AW395" i="2"/>
  <c r="AV395" i="2"/>
  <c r="AU395" i="2"/>
  <c r="AT395" i="2"/>
  <c r="BC394" i="2"/>
  <c r="BB394" i="2"/>
  <c r="BA394" i="2"/>
  <c r="AZ394" i="2"/>
  <c r="AY394" i="2"/>
  <c r="AX394" i="2"/>
  <c r="AW394" i="2"/>
  <c r="AV394" i="2"/>
  <c r="AU394" i="2"/>
  <c r="AT394" i="2"/>
  <c r="BC393" i="2"/>
  <c r="BB393" i="2"/>
  <c r="BA393" i="2"/>
  <c r="AZ393" i="2"/>
  <c r="AY393" i="2"/>
  <c r="AX393" i="2"/>
  <c r="AW393" i="2"/>
  <c r="AV393" i="2"/>
  <c r="AU393" i="2"/>
  <c r="AT393" i="2"/>
  <c r="BC392" i="2"/>
  <c r="BB392" i="2"/>
  <c r="BA392" i="2"/>
  <c r="AZ392" i="2"/>
  <c r="AY392" i="2"/>
  <c r="AX392" i="2"/>
  <c r="AW392" i="2"/>
  <c r="AV392" i="2"/>
  <c r="AU392" i="2"/>
  <c r="AT392" i="2"/>
  <c r="BC391" i="2"/>
  <c r="BB391" i="2"/>
  <c r="BA391" i="2"/>
  <c r="AZ391" i="2"/>
  <c r="AY391" i="2"/>
  <c r="AX391" i="2"/>
  <c r="AW391" i="2"/>
  <c r="AV391" i="2"/>
  <c r="AU391" i="2"/>
  <c r="AT391" i="2"/>
  <c r="BC390" i="2"/>
  <c r="BB390" i="2"/>
  <c r="BA390" i="2"/>
  <c r="AZ390" i="2"/>
  <c r="AY390" i="2"/>
  <c r="AX390" i="2"/>
  <c r="AW390" i="2"/>
  <c r="AV390" i="2"/>
  <c r="AU390" i="2"/>
  <c r="AT390" i="2"/>
  <c r="BC389" i="2"/>
  <c r="BB389" i="2"/>
  <c r="BA389" i="2"/>
  <c r="AZ389" i="2"/>
  <c r="AY389" i="2"/>
  <c r="AX389" i="2"/>
  <c r="AW389" i="2"/>
  <c r="AV389" i="2"/>
  <c r="AU389" i="2"/>
  <c r="AT389" i="2"/>
  <c r="BC388" i="2"/>
  <c r="BB388" i="2"/>
  <c r="BA388" i="2"/>
  <c r="AZ388" i="2"/>
  <c r="AY388" i="2"/>
  <c r="AX388" i="2"/>
  <c r="AW388" i="2"/>
  <c r="AV388" i="2"/>
  <c r="AU388" i="2"/>
  <c r="AT388" i="2"/>
  <c r="BC387" i="2"/>
  <c r="BB387" i="2"/>
  <c r="BA387" i="2"/>
  <c r="AZ387" i="2"/>
  <c r="AY387" i="2"/>
  <c r="AX387" i="2"/>
  <c r="AW387" i="2"/>
  <c r="AV387" i="2"/>
  <c r="AU387" i="2"/>
  <c r="AT387" i="2"/>
  <c r="BC386" i="2"/>
  <c r="BB386" i="2"/>
  <c r="BA386" i="2"/>
  <c r="AZ386" i="2"/>
  <c r="AY386" i="2"/>
  <c r="AX386" i="2"/>
  <c r="AW386" i="2"/>
  <c r="AV386" i="2"/>
  <c r="AU386" i="2"/>
  <c r="AT386" i="2"/>
  <c r="BC385" i="2"/>
  <c r="BB385" i="2"/>
  <c r="BA385" i="2"/>
  <c r="AZ385" i="2"/>
  <c r="AY385" i="2"/>
  <c r="AX385" i="2"/>
  <c r="AW385" i="2"/>
  <c r="AV385" i="2"/>
  <c r="AU385" i="2"/>
  <c r="AT385" i="2"/>
  <c r="BC384" i="2"/>
  <c r="BB384" i="2"/>
  <c r="BA384" i="2"/>
  <c r="AZ384" i="2"/>
  <c r="AY384" i="2"/>
  <c r="AX384" i="2"/>
  <c r="AW384" i="2"/>
  <c r="AV384" i="2"/>
  <c r="AU384" i="2"/>
  <c r="AT384" i="2"/>
  <c r="BC383" i="2"/>
  <c r="BB383" i="2"/>
  <c r="BA383" i="2"/>
  <c r="AZ383" i="2"/>
  <c r="AY383" i="2"/>
  <c r="AX383" i="2"/>
  <c r="AW383" i="2"/>
  <c r="AV383" i="2"/>
  <c r="AU383" i="2"/>
  <c r="AT383" i="2"/>
  <c r="BC382" i="2"/>
  <c r="BB382" i="2"/>
  <c r="BA382" i="2"/>
  <c r="AZ382" i="2"/>
  <c r="AY382" i="2"/>
  <c r="AX382" i="2"/>
  <c r="AW382" i="2"/>
  <c r="AV382" i="2"/>
  <c r="AU382" i="2"/>
  <c r="AT382" i="2"/>
  <c r="BC381" i="2"/>
  <c r="BB381" i="2"/>
  <c r="BA381" i="2"/>
  <c r="AZ381" i="2"/>
  <c r="AY381" i="2"/>
  <c r="AX381" i="2"/>
  <c r="AW381" i="2"/>
  <c r="AV381" i="2"/>
  <c r="AU381" i="2"/>
  <c r="AT381" i="2"/>
  <c r="BC380" i="2"/>
  <c r="BB380" i="2"/>
  <c r="BA380" i="2"/>
  <c r="AZ380" i="2"/>
  <c r="AY380" i="2"/>
  <c r="AX380" i="2"/>
  <c r="AW380" i="2"/>
  <c r="AV380" i="2"/>
  <c r="AU380" i="2"/>
  <c r="AT380" i="2"/>
  <c r="BC379" i="2"/>
  <c r="BB379" i="2"/>
  <c r="BA379" i="2"/>
  <c r="AZ379" i="2"/>
  <c r="AY379" i="2"/>
  <c r="AX379" i="2"/>
  <c r="AW379" i="2"/>
  <c r="AV379" i="2"/>
  <c r="AU379" i="2"/>
  <c r="AT379" i="2"/>
  <c r="BC378" i="2"/>
  <c r="BB378" i="2"/>
  <c r="BA378" i="2"/>
  <c r="AZ378" i="2"/>
  <c r="AY378" i="2"/>
  <c r="AX378" i="2"/>
  <c r="AW378" i="2"/>
  <c r="AV378" i="2"/>
  <c r="AU378" i="2"/>
  <c r="AT378" i="2"/>
  <c r="BC377" i="2"/>
  <c r="BB377" i="2"/>
  <c r="BA377" i="2"/>
  <c r="AZ377" i="2"/>
  <c r="AY377" i="2"/>
  <c r="AX377" i="2"/>
  <c r="AW377" i="2"/>
  <c r="AV377" i="2"/>
  <c r="AU377" i="2"/>
  <c r="AT377" i="2"/>
  <c r="BC376" i="2"/>
  <c r="BB376" i="2"/>
  <c r="BA376" i="2"/>
  <c r="AZ376" i="2"/>
  <c r="AY376" i="2"/>
  <c r="AX376" i="2"/>
  <c r="AW376" i="2"/>
  <c r="AV376" i="2"/>
  <c r="AU376" i="2"/>
  <c r="AT376" i="2"/>
  <c r="BC375" i="2"/>
  <c r="BB375" i="2"/>
  <c r="BA375" i="2"/>
  <c r="AZ375" i="2"/>
  <c r="AY375" i="2"/>
  <c r="AX375" i="2"/>
  <c r="AW375" i="2"/>
  <c r="AV375" i="2"/>
  <c r="AU375" i="2"/>
  <c r="AT375" i="2"/>
  <c r="BC374" i="2"/>
  <c r="BB374" i="2"/>
  <c r="BA374" i="2"/>
  <c r="AZ374" i="2"/>
  <c r="AY374" i="2"/>
  <c r="AX374" i="2"/>
  <c r="AW374" i="2"/>
  <c r="AV374" i="2"/>
  <c r="AU374" i="2"/>
  <c r="AT374" i="2"/>
  <c r="BC373" i="2"/>
  <c r="BB373" i="2"/>
  <c r="BA373" i="2"/>
  <c r="AZ373" i="2"/>
  <c r="AY373" i="2"/>
  <c r="AX373" i="2"/>
  <c r="AW373" i="2"/>
  <c r="AV373" i="2"/>
  <c r="AU373" i="2"/>
  <c r="AT373" i="2"/>
  <c r="BC372" i="2"/>
  <c r="BB372" i="2"/>
  <c r="BA372" i="2"/>
  <c r="AZ372" i="2"/>
  <c r="AY372" i="2"/>
  <c r="AX372" i="2"/>
  <c r="AW372" i="2"/>
  <c r="AV372" i="2"/>
  <c r="AU372" i="2"/>
  <c r="AT372" i="2"/>
  <c r="BC371" i="2"/>
  <c r="BB371" i="2"/>
  <c r="BA371" i="2"/>
  <c r="AZ371" i="2"/>
  <c r="AY371" i="2"/>
  <c r="AX371" i="2"/>
  <c r="AW371" i="2"/>
  <c r="AV371" i="2"/>
  <c r="AU371" i="2"/>
  <c r="AT371" i="2"/>
  <c r="BC370" i="2"/>
  <c r="BB370" i="2"/>
  <c r="BA370" i="2"/>
  <c r="AZ370" i="2"/>
  <c r="AY370" i="2"/>
  <c r="AX370" i="2"/>
  <c r="AW370" i="2"/>
  <c r="AV370" i="2"/>
  <c r="AU370" i="2"/>
  <c r="AT370" i="2"/>
  <c r="BC369" i="2"/>
  <c r="BB369" i="2"/>
  <c r="BA369" i="2"/>
  <c r="AZ369" i="2"/>
  <c r="AY369" i="2"/>
  <c r="AX369" i="2"/>
  <c r="AW369" i="2"/>
  <c r="AV369" i="2"/>
  <c r="AU369" i="2"/>
  <c r="AT369" i="2"/>
  <c r="BC368" i="2"/>
  <c r="BB368" i="2"/>
  <c r="BA368" i="2"/>
  <c r="AZ368" i="2"/>
  <c r="AY368" i="2"/>
  <c r="AX368" i="2"/>
  <c r="AW368" i="2"/>
  <c r="AV368" i="2"/>
  <c r="AU368" i="2"/>
  <c r="AT368" i="2"/>
  <c r="BC367" i="2"/>
  <c r="BB367" i="2"/>
  <c r="BA367" i="2"/>
  <c r="AZ367" i="2"/>
  <c r="AY367" i="2"/>
  <c r="AX367" i="2"/>
  <c r="AW367" i="2"/>
  <c r="AV367" i="2"/>
  <c r="AU367" i="2"/>
  <c r="AT367" i="2"/>
  <c r="BC366" i="2"/>
  <c r="BB366" i="2"/>
  <c r="BA366" i="2"/>
  <c r="AZ366" i="2"/>
  <c r="AY366" i="2"/>
  <c r="AX366" i="2"/>
  <c r="AW366" i="2"/>
  <c r="AV366" i="2"/>
  <c r="AU366" i="2"/>
  <c r="AT366" i="2"/>
  <c r="BC365" i="2"/>
  <c r="BB365" i="2"/>
  <c r="BA365" i="2"/>
  <c r="AZ365" i="2"/>
  <c r="AY365" i="2"/>
  <c r="AX365" i="2"/>
  <c r="AW365" i="2"/>
  <c r="AV365" i="2"/>
  <c r="AU365" i="2"/>
  <c r="AT365" i="2"/>
  <c r="BC364" i="2"/>
  <c r="BB364" i="2"/>
  <c r="BA364" i="2"/>
  <c r="AZ364" i="2"/>
  <c r="AY364" i="2"/>
  <c r="AX364" i="2"/>
  <c r="AW364" i="2"/>
  <c r="AV364" i="2"/>
  <c r="AU364" i="2"/>
  <c r="AT364" i="2"/>
  <c r="BC363" i="2"/>
  <c r="BB363" i="2"/>
  <c r="BA363" i="2"/>
  <c r="AZ363" i="2"/>
  <c r="AY363" i="2"/>
  <c r="AX363" i="2"/>
  <c r="AW363" i="2"/>
  <c r="AV363" i="2"/>
  <c r="AU363" i="2"/>
  <c r="AT363" i="2"/>
  <c r="BC362" i="2"/>
  <c r="BB362" i="2"/>
  <c r="BA362" i="2"/>
  <c r="AZ362" i="2"/>
  <c r="AY362" i="2"/>
  <c r="AX362" i="2"/>
  <c r="AW362" i="2"/>
  <c r="AV362" i="2"/>
  <c r="AU362" i="2"/>
  <c r="AT362" i="2"/>
  <c r="BC361" i="2"/>
  <c r="BB361" i="2"/>
  <c r="BA361" i="2"/>
  <c r="AZ361" i="2"/>
  <c r="AY361" i="2"/>
  <c r="AX361" i="2"/>
  <c r="AW361" i="2"/>
  <c r="AV361" i="2"/>
  <c r="AU361" i="2"/>
  <c r="AT361" i="2"/>
  <c r="BC360" i="2"/>
  <c r="BB360" i="2"/>
  <c r="BA360" i="2"/>
  <c r="AZ360" i="2"/>
  <c r="AY360" i="2"/>
  <c r="AX360" i="2"/>
  <c r="AW360" i="2"/>
  <c r="AV360" i="2"/>
  <c r="AU360" i="2"/>
  <c r="AT360" i="2"/>
  <c r="BC359" i="2"/>
  <c r="BB359" i="2"/>
  <c r="BA359" i="2"/>
  <c r="AZ359" i="2"/>
  <c r="AY359" i="2"/>
  <c r="AX359" i="2"/>
  <c r="AW359" i="2"/>
  <c r="AV359" i="2"/>
  <c r="AU359" i="2"/>
  <c r="AT359" i="2"/>
  <c r="BC358" i="2"/>
  <c r="BB358" i="2"/>
  <c r="BA358" i="2"/>
  <c r="AZ358" i="2"/>
  <c r="AY358" i="2"/>
  <c r="AX358" i="2"/>
  <c r="AW358" i="2"/>
  <c r="AV358" i="2"/>
  <c r="AU358" i="2"/>
  <c r="AT358" i="2"/>
  <c r="BC357" i="2"/>
  <c r="BB357" i="2"/>
  <c r="BA357" i="2"/>
  <c r="AZ357" i="2"/>
  <c r="AY357" i="2"/>
  <c r="AX357" i="2"/>
  <c r="AW357" i="2"/>
  <c r="AV357" i="2"/>
  <c r="AU357" i="2"/>
  <c r="AT357" i="2"/>
  <c r="BC356" i="2"/>
  <c r="BB356" i="2"/>
  <c r="BA356" i="2"/>
  <c r="AZ356" i="2"/>
  <c r="AY356" i="2"/>
  <c r="AX356" i="2"/>
  <c r="AW356" i="2"/>
  <c r="AV356" i="2"/>
  <c r="AU356" i="2"/>
  <c r="AT356" i="2"/>
  <c r="BC355" i="2"/>
  <c r="BB355" i="2"/>
  <c r="BA355" i="2"/>
  <c r="AZ355" i="2"/>
  <c r="AY355" i="2"/>
  <c r="AX355" i="2"/>
  <c r="AW355" i="2"/>
  <c r="AV355" i="2"/>
  <c r="AU355" i="2"/>
  <c r="AT355" i="2"/>
  <c r="BC354" i="2"/>
  <c r="BB354" i="2"/>
  <c r="BA354" i="2"/>
  <c r="AZ354" i="2"/>
  <c r="AY354" i="2"/>
  <c r="AX354" i="2"/>
  <c r="AW354" i="2"/>
  <c r="AV354" i="2"/>
  <c r="AU354" i="2"/>
  <c r="AT354" i="2"/>
  <c r="BC353" i="2"/>
  <c r="BB353" i="2"/>
  <c r="BA353" i="2"/>
  <c r="AZ353" i="2"/>
  <c r="AY353" i="2"/>
  <c r="AX353" i="2"/>
  <c r="AW353" i="2"/>
  <c r="AV353" i="2"/>
  <c r="AU353" i="2"/>
  <c r="AT353" i="2"/>
  <c r="BC352" i="2"/>
  <c r="BB352" i="2"/>
  <c r="BA352" i="2"/>
  <c r="AZ352" i="2"/>
  <c r="AY352" i="2"/>
  <c r="AX352" i="2"/>
  <c r="AW352" i="2"/>
  <c r="AV352" i="2"/>
  <c r="AU352" i="2"/>
  <c r="AT352" i="2"/>
  <c r="BC351" i="2"/>
  <c r="BB351" i="2"/>
  <c r="BA351" i="2"/>
  <c r="AZ351" i="2"/>
  <c r="AY351" i="2"/>
  <c r="AX351" i="2"/>
  <c r="AW351" i="2"/>
  <c r="AV351" i="2"/>
  <c r="AU351" i="2"/>
  <c r="AT351" i="2"/>
  <c r="BC350" i="2"/>
  <c r="BB350" i="2"/>
  <c r="BA350" i="2"/>
  <c r="AZ350" i="2"/>
  <c r="AY350" i="2"/>
  <c r="AX350" i="2"/>
  <c r="AW350" i="2"/>
  <c r="AV350" i="2"/>
  <c r="AU350" i="2"/>
  <c r="AT350" i="2"/>
  <c r="BC349" i="2"/>
  <c r="BB349" i="2"/>
  <c r="BA349" i="2"/>
  <c r="AZ349" i="2"/>
  <c r="AY349" i="2"/>
  <c r="AX349" i="2"/>
  <c r="AW349" i="2"/>
  <c r="AV349" i="2"/>
  <c r="AU349" i="2"/>
  <c r="AT349" i="2"/>
  <c r="BC348" i="2"/>
  <c r="BB348" i="2"/>
  <c r="BA348" i="2"/>
  <c r="AZ348" i="2"/>
  <c r="AY348" i="2"/>
  <c r="AX348" i="2"/>
  <c r="AW348" i="2"/>
  <c r="AV348" i="2"/>
  <c r="AU348" i="2"/>
  <c r="AT348" i="2"/>
  <c r="BC347" i="2"/>
  <c r="BB347" i="2"/>
  <c r="BA347" i="2"/>
  <c r="AZ347" i="2"/>
  <c r="AY347" i="2"/>
  <c r="AX347" i="2"/>
  <c r="AW347" i="2"/>
  <c r="AV347" i="2"/>
  <c r="AU347" i="2"/>
  <c r="AT347" i="2"/>
  <c r="BC346" i="2"/>
  <c r="BB346" i="2"/>
  <c r="BA346" i="2"/>
  <c r="AZ346" i="2"/>
  <c r="AY346" i="2"/>
  <c r="AX346" i="2"/>
  <c r="AW346" i="2"/>
  <c r="AV346" i="2"/>
  <c r="AU346" i="2"/>
  <c r="AT346" i="2"/>
  <c r="BC345" i="2"/>
  <c r="BB345" i="2"/>
  <c r="BA345" i="2"/>
  <c r="AZ345" i="2"/>
  <c r="AY345" i="2"/>
  <c r="AX345" i="2"/>
  <c r="AW345" i="2"/>
  <c r="AV345" i="2"/>
  <c r="AU345" i="2"/>
  <c r="AT345" i="2"/>
  <c r="BC344" i="2"/>
  <c r="BB344" i="2"/>
  <c r="BA344" i="2"/>
  <c r="AZ344" i="2"/>
  <c r="AY344" i="2"/>
  <c r="AX344" i="2"/>
  <c r="AW344" i="2"/>
  <c r="AV344" i="2"/>
  <c r="AU344" i="2"/>
  <c r="AT344" i="2"/>
  <c r="BC343" i="2"/>
  <c r="BB343" i="2"/>
  <c r="BA343" i="2"/>
  <c r="AZ343" i="2"/>
  <c r="AY343" i="2"/>
  <c r="AX343" i="2"/>
  <c r="AW343" i="2"/>
  <c r="AV343" i="2"/>
  <c r="AU343" i="2"/>
  <c r="AT343" i="2"/>
  <c r="BC342" i="2"/>
  <c r="BB342" i="2"/>
  <c r="BA342" i="2"/>
  <c r="AZ342" i="2"/>
  <c r="AY342" i="2"/>
  <c r="AX342" i="2"/>
  <c r="AW342" i="2"/>
  <c r="AV342" i="2"/>
  <c r="AU342" i="2"/>
  <c r="AT342" i="2"/>
  <c r="BC341" i="2"/>
  <c r="BB341" i="2"/>
  <c r="BA341" i="2"/>
  <c r="AZ341" i="2"/>
  <c r="AY341" i="2"/>
  <c r="AX341" i="2"/>
  <c r="AW341" i="2"/>
  <c r="AV341" i="2"/>
  <c r="AU341" i="2"/>
  <c r="AT341" i="2"/>
  <c r="BC340" i="2"/>
  <c r="BB340" i="2"/>
  <c r="BA340" i="2"/>
  <c r="AZ340" i="2"/>
  <c r="AY340" i="2"/>
  <c r="AX340" i="2"/>
  <c r="AW340" i="2"/>
  <c r="AV340" i="2"/>
  <c r="AU340" i="2"/>
  <c r="AT340" i="2"/>
  <c r="BC339" i="2"/>
  <c r="BB339" i="2"/>
  <c r="BA339" i="2"/>
  <c r="AZ339" i="2"/>
  <c r="AY339" i="2"/>
  <c r="AX339" i="2"/>
  <c r="AW339" i="2"/>
  <c r="AV339" i="2"/>
  <c r="AU339" i="2"/>
  <c r="AT339" i="2"/>
  <c r="BC338" i="2"/>
  <c r="BB338" i="2"/>
  <c r="BA338" i="2"/>
  <c r="AZ338" i="2"/>
  <c r="AY338" i="2"/>
  <c r="AX338" i="2"/>
  <c r="AW338" i="2"/>
  <c r="AV338" i="2"/>
  <c r="AU338" i="2"/>
  <c r="AT338" i="2"/>
  <c r="BC337" i="2"/>
  <c r="BB337" i="2"/>
  <c r="BA337" i="2"/>
  <c r="AZ337" i="2"/>
  <c r="AY337" i="2"/>
  <c r="AX337" i="2"/>
  <c r="AW337" i="2"/>
  <c r="AV337" i="2"/>
  <c r="AU337" i="2"/>
  <c r="AT337" i="2"/>
  <c r="BC336" i="2"/>
  <c r="BB336" i="2"/>
  <c r="BA336" i="2"/>
  <c r="AZ336" i="2"/>
  <c r="AY336" i="2"/>
  <c r="AX336" i="2"/>
  <c r="AW336" i="2"/>
  <c r="AV336" i="2"/>
  <c r="AU336" i="2"/>
  <c r="AT336" i="2"/>
  <c r="BC335" i="2"/>
  <c r="BB335" i="2"/>
  <c r="BA335" i="2"/>
  <c r="AZ335" i="2"/>
  <c r="AY335" i="2"/>
  <c r="AX335" i="2"/>
  <c r="AW335" i="2"/>
  <c r="AV335" i="2"/>
  <c r="AU335" i="2"/>
  <c r="AT335" i="2"/>
  <c r="BC334" i="2"/>
  <c r="BB334" i="2"/>
  <c r="BA334" i="2"/>
  <c r="AZ334" i="2"/>
  <c r="AY334" i="2"/>
  <c r="AX334" i="2"/>
  <c r="AW334" i="2"/>
  <c r="AV334" i="2"/>
  <c r="AU334" i="2"/>
  <c r="AT334" i="2"/>
  <c r="BC333" i="2"/>
  <c r="BB333" i="2"/>
  <c r="BA333" i="2"/>
  <c r="AZ333" i="2"/>
  <c r="AY333" i="2"/>
  <c r="AX333" i="2"/>
  <c r="AW333" i="2"/>
  <c r="AV333" i="2"/>
  <c r="AU333" i="2"/>
  <c r="AT333" i="2"/>
  <c r="BC332" i="2"/>
  <c r="BB332" i="2"/>
  <c r="BA332" i="2"/>
  <c r="AZ332" i="2"/>
  <c r="AY332" i="2"/>
  <c r="AX332" i="2"/>
  <c r="AW332" i="2"/>
  <c r="AV332" i="2"/>
  <c r="AU332" i="2"/>
  <c r="AT332" i="2"/>
  <c r="BC331" i="2"/>
  <c r="BB331" i="2"/>
  <c r="BA331" i="2"/>
  <c r="AZ331" i="2"/>
  <c r="AY331" i="2"/>
  <c r="AX331" i="2"/>
  <c r="AW331" i="2"/>
  <c r="AV331" i="2"/>
  <c r="AU331" i="2"/>
  <c r="AT331" i="2"/>
  <c r="BC330" i="2"/>
  <c r="BB330" i="2"/>
  <c r="BA330" i="2"/>
  <c r="AZ330" i="2"/>
  <c r="AY330" i="2"/>
  <c r="AX330" i="2"/>
  <c r="AW330" i="2"/>
  <c r="AV330" i="2"/>
  <c r="AU330" i="2"/>
  <c r="AT330" i="2"/>
  <c r="BC329" i="2"/>
  <c r="BB329" i="2"/>
  <c r="BA329" i="2"/>
  <c r="AZ329" i="2"/>
  <c r="AY329" i="2"/>
  <c r="AX329" i="2"/>
  <c r="AW329" i="2"/>
  <c r="AV329" i="2"/>
  <c r="AU329" i="2"/>
  <c r="AT329" i="2"/>
  <c r="BC328" i="2"/>
  <c r="BB328" i="2"/>
  <c r="BA328" i="2"/>
  <c r="AZ328" i="2"/>
  <c r="AY328" i="2"/>
  <c r="AX328" i="2"/>
  <c r="AW328" i="2"/>
  <c r="AV328" i="2"/>
  <c r="AU328" i="2"/>
  <c r="AT328" i="2"/>
  <c r="BC327" i="2"/>
  <c r="BB327" i="2"/>
  <c r="BA327" i="2"/>
  <c r="AZ327" i="2"/>
  <c r="AY327" i="2"/>
  <c r="AX327" i="2"/>
  <c r="AW327" i="2"/>
  <c r="AV327" i="2"/>
  <c r="AU327" i="2"/>
  <c r="AT327" i="2"/>
  <c r="BC326" i="2"/>
  <c r="BB326" i="2"/>
  <c r="BA326" i="2"/>
  <c r="AZ326" i="2"/>
  <c r="AY326" i="2"/>
  <c r="AX326" i="2"/>
  <c r="AW326" i="2"/>
  <c r="AV326" i="2"/>
  <c r="AU326" i="2"/>
  <c r="AT326" i="2"/>
  <c r="BC325" i="2"/>
  <c r="BB325" i="2"/>
  <c r="BA325" i="2"/>
  <c r="AZ325" i="2"/>
  <c r="AY325" i="2"/>
  <c r="AX325" i="2"/>
  <c r="AW325" i="2"/>
  <c r="AV325" i="2"/>
  <c r="AU325" i="2"/>
  <c r="AT325" i="2"/>
  <c r="BC324" i="2"/>
  <c r="BB324" i="2"/>
  <c r="BA324" i="2"/>
  <c r="AZ324" i="2"/>
  <c r="AY324" i="2"/>
  <c r="AX324" i="2"/>
  <c r="AW324" i="2"/>
  <c r="AV324" i="2"/>
  <c r="AU324" i="2"/>
  <c r="AT324" i="2"/>
  <c r="BC323" i="2"/>
  <c r="BB323" i="2"/>
  <c r="BA323" i="2"/>
  <c r="AZ323" i="2"/>
  <c r="AY323" i="2"/>
  <c r="AX323" i="2"/>
  <c r="AW323" i="2"/>
  <c r="AV323" i="2"/>
  <c r="AU323" i="2"/>
  <c r="AT323" i="2"/>
  <c r="BC322" i="2"/>
  <c r="BB322" i="2"/>
  <c r="BA322" i="2"/>
  <c r="AZ322" i="2"/>
  <c r="AY322" i="2"/>
  <c r="AX322" i="2"/>
  <c r="AW322" i="2"/>
  <c r="AV322" i="2"/>
  <c r="AU322" i="2"/>
  <c r="AT322" i="2"/>
  <c r="BC321" i="2"/>
  <c r="BB321" i="2"/>
  <c r="BA321" i="2"/>
  <c r="AZ321" i="2"/>
  <c r="AY321" i="2"/>
  <c r="AX321" i="2"/>
  <c r="AW321" i="2"/>
  <c r="AV321" i="2"/>
  <c r="AU321" i="2"/>
  <c r="AT321" i="2"/>
  <c r="BC320" i="2"/>
  <c r="BB320" i="2"/>
  <c r="BA320" i="2"/>
  <c r="AZ320" i="2"/>
  <c r="AY320" i="2"/>
  <c r="AX320" i="2"/>
  <c r="AW320" i="2"/>
  <c r="AV320" i="2"/>
  <c r="AU320" i="2"/>
  <c r="AT320" i="2"/>
  <c r="BC319" i="2"/>
  <c r="BB319" i="2"/>
  <c r="BA319" i="2"/>
  <c r="AZ319" i="2"/>
  <c r="AY319" i="2"/>
  <c r="AX319" i="2"/>
  <c r="AW319" i="2"/>
  <c r="AV319" i="2"/>
  <c r="AU319" i="2"/>
  <c r="AT319" i="2"/>
  <c r="BC318" i="2"/>
  <c r="BB318" i="2"/>
  <c r="BA318" i="2"/>
  <c r="AZ318" i="2"/>
  <c r="AY318" i="2"/>
  <c r="AX318" i="2"/>
  <c r="AW318" i="2"/>
  <c r="AV318" i="2"/>
  <c r="AU318" i="2"/>
  <c r="AT318" i="2"/>
  <c r="BC317" i="2"/>
  <c r="BB317" i="2"/>
  <c r="BA317" i="2"/>
  <c r="AZ317" i="2"/>
  <c r="AY317" i="2"/>
  <c r="AX317" i="2"/>
  <c r="AW317" i="2"/>
  <c r="AV317" i="2"/>
  <c r="AU317" i="2"/>
  <c r="AT317" i="2"/>
  <c r="BC316" i="2"/>
  <c r="BB316" i="2"/>
  <c r="BA316" i="2"/>
  <c r="AZ316" i="2"/>
  <c r="AY316" i="2"/>
  <c r="AX316" i="2"/>
  <c r="AW316" i="2"/>
  <c r="AV316" i="2"/>
  <c r="AU316" i="2"/>
  <c r="AT316" i="2"/>
  <c r="BC315" i="2"/>
  <c r="BB315" i="2"/>
  <c r="BA315" i="2"/>
  <c r="AZ315" i="2"/>
  <c r="AY315" i="2"/>
  <c r="AX315" i="2"/>
  <c r="AW315" i="2"/>
  <c r="AV315" i="2"/>
  <c r="AU315" i="2"/>
  <c r="AT315" i="2"/>
  <c r="BC314" i="2"/>
  <c r="BB314" i="2"/>
  <c r="BA314" i="2"/>
  <c r="AZ314" i="2"/>
  <c r="AY314" i="2"/>
  <c r="AX314" i="2"/>
  <c r="AW314" i="2"/>
  <c r="AV314" i="2"/>
  <c r="AU314" i="2"/>
  <c r="AT314" i="2"/>
  <c r="BC313" i="2"/>
  <c r="BB313" i="2"/>
  <c r="BA313" i="2"/>
  <c r="AZ313" i="2"/>
  <c r="AY313" i="2"/>
  <c r="AX313" i="2"/>
  <c r="AW313" i="2"/>
  <c r="AV313" i="2"/>
  <c r="AU313" i="2"/>
  <c r="AT313" i="2"/>
  <c r="BC312" i="2"/>
  <c r="BB312" i="2"/>
  <c r="BA312" i="2"/>
  <c r="AZ312" i="2"/>
  <c r="AY312" i="2"/>
  <c r="AX312" i="2"/>
  <c r="AW312" i="2"/>
  <c r="AV312" i="2"/>
  <c r="AU312" i="2"/>
  <c r="AT312" i="2"/>
  <c r="BC311" i="2"/>
  <c r="BB311" i="2"/>
  <c r="BA311" i="2"/>
  <c r="AZ311" i="2"/>
  <c r="AY311" i="2"/>
  <c r="AX311" i="2"/>
  <c r="AW311" i="2"/>
  <c r="AV311" i="2"/>
  <c r="AU311" i="2"/>
  <c r="AT311" i="2"/>
  <c r="BC310" i="2"/>
  <c r="BB310" i="2"/>
  <c r="BA310" i="2"/>
  <c r="AZ310" i="2"/>
  <c r="AY310" i="2"/>
  <c r="AX310" i="2"/>
  <c r="AW310" i="2"/>
  <c r="AV310" i="2"/>
  <c r="AU310" i="2"/>
  <c r="AT310" i="2"/>
  <c r="BC309" i="2"/>
  <c r="BB309" i="2"/>
  <c r="BA309" i="2"/>
  <c r="AZ309" i="2"/>
  <c r="AY309" i="2"/>
  <c r="AX309" i="2"/>
  <c r="AW309" i="2"/>
  <c r="AV309" i="2"/>
  <c r="AU309" i="2"/>
  <c r="AT309" i="2"/>
  <c r="BC308" i="2"/>
  <c r="BB308" i="2"/>
  <c r="BA308" i="2"/>
  <c r="AZ308" i="2"/>
  <c r="AY308" i="2"/>
  <c r="AX308" i="2"/>
  <c r="AW308" i="2"/>
  <c r="AV308" i="2"/>
  <c r="AU308" i="2"/>
  <c r="AT308" i="2"/>
  <c r="BC307" i="2"/>
  <c r="BB307" i="2"/>
  <c r="BA307" i="2"/>
  <c r="AZ307" i="2"/>
  <c r="AY307" i="2"/>
  <c r="AX307" i="2"/>
  <c r="AW307" i="2"/>
  <c r="AV307" i="2"/>
  <c r="AU307" i="2"/>
  <c r="AT307" i="2"/>
  <c r="BC306" i="2"/>
  <c r="BB306" i="2"/>
  <c r="BA306" i="2"/>
  <c r="AZ306" i="2"/>
  <c r="AY306" i="2"/>
  <c r="AX306" i="2"/>
  <c r="AW306" i="2"/>
  <c r="AV306" i="2"/>
  <c r="AU306" i="2"/>
  <c r="AT306" i="2"/>
  <c r="BC305" i="2"/>
  <c r="BB305" i="2"/>
  <c r="BA305" i="2"/>
  <c r="AZ305" i="2"/>
  <c r="AY305" i="2"/>
  <c r="AX305" i="2"/>
  <c r="AW305" i="2"/>
  <c r="AV305" i="2"/>
  <c r="AU305" i="2"/>
  <c r="AT305" i="2"/>
  <c r="BC304" i="2"/>
  <c r="BB304" i="2"/>
  <c r="BA304" i="2"/>
  <c r="AZ304" i="2"/>
  <c r="AY304" i="2"/>
  <c r="AX304" i="2"/>
  <c r="AW304" i="2"/>
  <c r="AV304" i="2"/>
  <c r="AU304" i="2"/>
  <c r="AT304" i="2"/>
  <c r="BC303" i="2"/>
  <c r="BB303" i="2"/>
  <c r="BA303" i="2"/>
  <c r="AZ303" i="2"/>
  <c r="AY303" i="2"/>
  <c r="AX303" i="2"/>
  <c r="AW303" i="2"/>
  <c r="AV303" i="2"/>
  <c r="AU303" i="2"/>
  <c r="AT303" i="2"/>
  <c r="BC302" i="2"/>
  <c r="BB302" i="2"/>
  <c r="BA302" i="2"/>
  <c r="AZ302" i="2"/>
  <c r="AY302" i="2"/>
  <c r="AX302" i="2"/>
  <c r="AW302" i="2"/>
  <c r="AV302" i="2"/>
  <c r="AU302" i="2"/>
  <c r="AT302" i="2"/>
  <c r="BC301" i="2"/>
  <c r="BB301" i="2"/>
  <c r="BA301" i="2"/>
  <c r="AZ301" i="2"/>
  <c r="AY301" i="2"/>
  <c r="AX301" i="2"/>
  <c r="AW301" i="2"/>
  <c r="AV301" i="2"/>
  <c r="AU301" i="2"/>
  <c r="AT301" i="2"/>
  <c r="BC300" i="2"/>
  <c r="BB300" i="2"/>
  <c r="BA300" i="2"/>
  <c r="AZ300" i="2"/>
  <c r="AY300" i="2"/>
  <c r="AX300" i="2"/>
  <c r="AW300" i="2"/>
  <c r="AV300" i="2"/>
  <c r="AU300" i="2"/>
  <c r="AT300" i="2"/>
  <c r="BC299" i="2"/>
  <c r="BB299" i="2"/>
  <c r="BA299" i="2"/>
  <c r="AZ299" i="2"/>
  <c r="AY299" i="2"/>
  <c r="AX299" i="2"/>
  <c r="AW299" i="2"/>
  <c r="AV299" i="2"/>
  <c r="AU299" i="2"/>
  <c r="AT299" i="2"/>
  <c r="BC298" i="2"/>
  <c r="BB298" i="2"/>
  <c r="BA298" i="2"/>
  <c r="AZ298" i="2"/>
  <c r="AY298" i="2"/>
  <c r="AX298" i="2"/>
  <c r="AW298" i="2"/>
  <c r="AV298" i="2"/>
  <c r="AU298" i="2"/>
  <c r="AT298" i="2"/>
  <c r="BC297" i="2"/>
  <c r="BB297" i="2"/>
  <c r="BA297" i="2"/>
  <c r="AZ297" i="2"/>
  <c r="AY297" i="2"/>
  <c r="AX297" i="2"/>
  <c r="AW297" i="2"/>
  <c r="AV297" i="2"/>
  <c r="AU297" i="2"/>
  <c r="AT297" i="2"/>
  <c r="BC296" i="2"/>
  <c r="BB296" i="2"/>
  <c r="BA296" i="2"/>
  <c r="AZ296" i="2"/>
  <c r="AY296" i="2"/>
  <c r="AX296" i="2"/>
  <c r="AW296" i="2"/>
  <c r="AV296" i="2"/>
  <c r="AU296" i="2"/>
  <c r="AT296" i="2"/>
  <c r="BC295" i="2"/>
  <c r="BB295" i="2"/>
  <c r="BA295" i="2"/>
  <c r="AZ295" i="2"/>
  <c r="AY295" i="2"/>
  <c r="AX295" i="2"/>
  <c r="AW295" i="2"/>
  <c r="AV295" i="2"/>
  <c r="AU295" i="2"/>
  <c r="AT295" i="2"/>
  <c r="BC294" i="2"/>
  <c r="BB294" i="2"/>
  <c r="BA294" i="2"/>
  <c r="AZ294" i="2"/>
  <c r="AY294" i="2"/>
  <c r="AX294" i="2"/>
  <c r="AW294" i="2"/>
  <c r="AV294" i="2"/>
  <c r="AU294" i="2"/>
  <c r="AT294" i="2"/>
  <c r="BC293" i="2"/>
  <c r="BB293" i="2"/>
  <c r="BA293" i="2"/>
  <c r="AZ293" i="2"/>
  <c r="AY293" i="2"/>
  <c r="AX293" i="2"/>
  <c r="AW293" i="2"/>
  <c r="AV293" i="2"/>
  <c r="AU293" i="2"/>
  <c r="AT293" i="2"/>
  <c r="BC292" i="2"/>
  <c r="BB292" i="2"/>
  <c r="BA292" i="2"/>
  <c r="AZ292" i="2"/>
  <c r="AY292" i="2"/>
  <c r="AX292" i="2"/>
  <c r="AW292" i="2"/>
  <c r="AV292" i="2"/>
  <c r="AU292" i="2"/>
  <c r="AT292" i="2"/>
  <c r="BC291" i="2"/>
  <c r="BB291" i="2"/>
  <c r="BA291" i="2"/>
  <c r="AZ291" i="2"/>
  <c r="AY291" i="2"/>
  <c r="AX291" i="2"/>
  <c r="AW291" i="2"/>
  <c r="AV291" i="2"/>
  <c r="AU291" i="2"/>
  <c r="AT291" i="2"/>
  <c r="BC290" i="2"/>
  <c r="BB290" i="2"/>
  <c r="BA290" i="2"/>
  <c r="AZ290" i="2"/>
  <c r="AY290" i="2"/>
  <c r="AX290" i="2"/>
  <c r="AW290" i="2"/>
  <c r="AV290" i="2"/>
  <c r="AU290" i="2"/>
  <c r="AT290" i="2"/>
  <c r="BC289" i="2"/>
  <c r="BB289" i="2"/>
  <c r="BA289" i="2"/>
  <c r="AZ289" i="2"/>
  <c r="AY289" i="2"/>
  <c r="AX289" i="2"/>
  <c r="AW289" i="2"/>
  <c r="AV289" i="2"/>
  <c r="AU289" i="2"/>
  <c r="AT289" i="2"/>
  <c r="BC288" i="2"/>
  <c r="BB288" i="2"/>
  <c r="BA288" i="2"/>
  <c r="AZ288" i="2"/>
  <c r="AY288" i="2"/>
  <c r="AX288" i="2"/>
  <c r="AW288" i="2"/>
  <c r="AV288" i="2"/>
  <c r="AU288" i="2"/>
  <c r="AT288" i="2"/>
  <c r="BC287" i="2"/>
  <c r="BB287" i="2"/>
  <c r="BA287" i="2"/>
  <c r="AZ287" i="2"/>
  <c r="AY287" i="2"/>
  <c r="AX287" i="2"/>
  <c r="AW287" i="2"/>
  <c r="AV287" i="2"/>
  <c r="AU287" i="2"/>
  <c r="AT287" i="2"/>
  <c r="BC286" i="2"/>
  <c r="BB286" i="2"/>
  <c r="BA286" i="2"/>
  <c r="AZ286" i="2"/>
  <c r="AY286" i="2"/>
  <c r="AX286" i="2"/>
  <c r="AW286" i="2"/>
  <c r="AV286" i="2"/>
  <c r="AU286" i="2"/>
  <c r="AT286" i="2"/>
  <c r="BC285" i="2"/>
  <c r="BB285" i="2"/>
  <c r="BA285" i="2"/>
  <c r="AZ285" i="2"/>
  <c r="AY285" i="2"/>
  <c r="AX285" i="2"/>
  <c r="AW285" i="2"/>
  <c r="AV285" i="2"/>
  <c r="AU285" i="2"/>
  <c r="AT285" i="2"/>
  <c r="BC284" i="2"/>
  <c r="BB284" i="2"/>
  <c r="BA284" i="2"/>
  <c r="AZ284" i="2"/>
  <c r="AY284" i="2"/>
  <c r="AX284" i="2"/>
  <c r="AW284" i="2"/>
  <c r="AV284" i="2"/>
  <c r="AU284" i="2"/>
  <c r="AT284" i="2"/>
  <c r="BC283" i="2"/>
  <c r="BB283" i="2"/>
  <c r="BA283" i="2"/>
  <c r="AZ283" i="2"/>
  <c r="AY283" i="2"/>
  <c r="AX283" i="2"/>
  <c r="AW283" i="2"/>
  <c r="AV283" i="2"/>
  <c r="AU283" i="2"/>
  <c r="AT283" i="2"/>
  <c r="BC282" i="2"/>
  <c r="BB282" i="2"/>
  <c r="BA282" i="2"/>
  <c r="AZ282" i="2"/>
  <c r="AY282" i="2"/>
  <c r="AX282" i="2"/>
  <c r="AW282" i="2"/>
  <c r="AV282" i="2"/>
  <c r="AU282" i="2"/>
  <c r="AT282" i="2"/>
  <c r="BC281" i="2"/>
  <c r="BB281" i="2"/>
  <c r="BA281" i="2"/>
  <c r="AZ281" i="2"/>
  <c r="AY281" i="2"/>
  <c r="AX281" i="2"/>
  <c r="AW281" i="2"/>
  <c r="AV281" i="2"/>
  <c r="AU281" i="2"/>
  <c r="AT281" i="2"/>
  <c r="BC280" i="2"/>
  <c r="BB280" i="2"/>
  <c r="BA280" i="2"/>
  <c r="AZ280" i="2"/>
  <c r="AY280" i="2"/>
  <c r="AX280" i="2"/>
  <c r="AW280" i="2"/>
  <c r="AV280" i="2"/>
  <c r="AU280" i="2"/>
  <c r="AT280" i="2"/>
  <c r="BC279" i="2"/>
  <c r="BB279" i="2"/>
  <c r="BA279" i="2"/>
  <c r="AZ279" i="2"/>
  <c r="AY279" i="2"/>
  <c r="AX279" i="2"/>
  <c r="AW279" i="2"/>
  <c r="AV279" i="2"/>
  <c r="AU279" i="2"/>
  <c r="AT279" i="2"/>
  <c r="BC278" i="2"/>
  <c r="BB278" i="2"/>
  <c r="BA278" i="2"/>
  <c r="AZ278" i="2"/>
  <c r="AY278" i="2"/>
  <c r="AX278" i="2"/>
  <c r="AW278" i="2"/>
  <c r="AV278" i="2"/>
  <c r="AU278" i="2"/>
  <c r="AT278" i="2"/>
  <c r="BC277" i="2"/>
  <c r="BB277" i="2"/>
  <c r="BA277" i="2"/>
  <c r="AZ277" i="2"/>
  <c r="AY277" i="2"/>
  <c r="AX277" i="2"/>
  <c r="AW277" i="2"/>
  <c r="AV277" i="2"/>
  <c r="AU277" i="2"/>
  <c r="AT277" i="2"/>
  <c r="BC276" i="2"/>
  <c r="BB276" i="2"/>
  <c r="BA276" i="2"/>
  <c r="AZ276" i="2"/>
  <c r="AY276" i="2"/>
  <c r="AX276" i="2"/>
  <c r="AW276" i="2"/>
  <c r="AV276" i="2"/>
  <c r="AU276" i="2"/>
  <c r="AT276" i="2"/>
  <c r="BC275" i="2"/>
  <c r="BB275" i="2"/>
  <c r="BA275" i="2"/>
  <c r="AZ275" i="2"/>
  <c r="AY275" i="2"/>
  <c r="AX275" i="2"/>
  <c r="AW275" i="2"/>
  <c r="AV275" i="2"/>
  <c r="AU275" i="2"/>
  <c r="AT275" i="2"/>
  <c r="BC274" i="2"/>
  <c r="BB274" i="2"/>
  <c r="BA274" i="2"/>
  <c r="AZ274" i="2"/>
  <c r="AY274" i="2"/>
  <c r="AX274" i="2"/>
  <c r="AW274" i="2"/>
  <c r="AV274" i="2"/>
  <c r="AU274" i="2"/>
  <c r="AT274" i="2"/>
  <c r="BC273" i="2"/>
  <c r="BB273" i="2"/>
  <c r="BA273" i="2"/>
  <c r="AZ273" i="2"/>
  <c r="AY273" i="2"/>
  <c r="AX273" i="2"/>
  <c r="AW273" i="2"/>
  <c r="AV273" i="2"/>
  <c r="AU273" i="2"/>
  <c r="AT273" i="2"/>
  <c r="BC272" i="2"/>
  <c r="BB272" i="2"/>
  <c r="BA272" i="2"/>
  <c r="AZ272" i="2"/>
  <c r="AY272" i="2"/>
  <c r="AX272" i="2"/>
  <c r="AW272" i="2"/>
  <c r="AV272" i="2"/>
  <c r="AU272" i="2"/>
  <c r="AT272" i="2"/>
  <c r="BC271" i="2"/>
  <c r="BB271" i="2"/>
  <c r="BA271" i="2"/>
  <c r="AZ271" i="2"/>
  <c r="AY271" i="2"/>
  <c r="AX271" i="2"/>
  <c r="AW271" i="2"/>
  <c r="AV271" i="2"/>
  <c r="AU271" i="2"/>
  <c r="AT271" i="2"/>
  <c r="BC270" i="2"/>
  <c r="BB270" i="2"/>
  <c r="BA270" i="2"/>
  <c r="AZ270" i="2"/>
  <c r="AY270" i="2"/>
  <c r="AX270" i="2"/>
  <c r="AW270" i="2"/>
  <c r="AV270" i="2"/>
  <c r="AU270" i="2"/>
  <c r="AT270" i="2"/>
  <c r="BC269" i="2"/>
  <c r="BB269" i="2"/>
  <c r="BA269" i="2"/>
  <c r="AZ269" i="2"/>
  <c r="AY269" i="2"/>
  <c r="AX269" i="2"/>
  <c r="AW269" i="2"/>
  <c r="AV269" i="2"/>
  <c r="AU269" i="2"/>
  <c r="AT269" i="2"/>
  <c r="BC268" i="2"/>
  <c r="BB268" i="2"/>
  <c r="BA268" i="2"/>
  <c r="AZ268" i="2"/>
  <c r="AY268" i="2"/>
  <c r="AX268" i="2"/>
  <c r="AW268" i="2"/>
  <c r="AV268" i="2"/>
  <c r="AU268" i="2"/>
  <c r="AT268" i="2"/>
  <c r="BC267" i="2"/>
  <c r="BB267" i="2"/>
  <c r="BA267" i="2"/>
  <c r="AZ267" i="2"/>
  <c r="AY267" i="2"/>
  <c r="AX267" i="2"/>
  <c r="AW267" i="2"/>
  <c r="AV267" i="2"/>
  <c r="AU267" i="2"/>
  <c r="AT267" i="2"/>
  <c r="BC266" i="2"/>
  <c r="BB266" i="2"/>
  <c r="BA266" i="2"/>
  <c r="AZ266" i="2"/>
  <c r="AY266" i="2"/>
  <c r="AX266" i="2"/>
  <c r="AW266" i="2"/>
  <c r="AV266" i="2"/>
  <c r="AU266" i="2"/>
  <c r="AT266" i="2"/>
  <c r="BC265" i="2"/>
  <c r="BB265" i="2"/>
  <c r="BA265" i="2"/>
  <c r="AZ265" i="2"/>
  <c r="AY265" i="2"/>
  <c r="AX265" i="2"/>
  <c r="AW265" i="2"/>
  <c r="AV265" i="2"/>
  <c r="AU265" i="2"/>
  <c r="AT265" i="2"/>
  <c r="BC264" i="2"/>
  <c r="BB264" i="2"/>
  <c r="BA264" i="2"/>
  <c r="AZ264" i="2"/>
  <c r="AY264" i="2"/>
  <c r="AX264" i="2"/>
  <c r="AW264" i="2"/>
  <c r="AV264" i="2"/>
  <c r="AU264" i="2"/>
  <c r="AT264" i="2"/>
  <c r="BC263" i="2"/>
  <c r="BB263" i="2"/>
  <c r="BA263" i="2"/>
  <c r="AZ263" i="2"/>
  <c r="AY263" i="2"/>
  <c r="AX263" i="2"/>
  <c r="AW263" i="2"/>
  <c r="AV263" i="2"/>
  <c r="AU263" i="2"/>
  <c r="AT263" i="2"/>
  <c r="BC262" i="2"/>
  <c r="BB262" i="2"/>
  <c r="BA262" i="2"/>
  <c r="AZ262" i="2"/>
  <c r="AY262" i="2"/>
  <c r="AX262" i="2"/>
  <c r="AW262" i="2"/>
  <c r="AV262" i="2"/>
  <c r="AU262" i="2"/>
  <c r="AT262" i="2"/>
  <c r="BC261" i="2"/>
  <c r="BB261" i="2"/>
  <c r="BA261" i="2"/>
  <c r="AZ261" i="2"/>
  <c r="AY261" i="2"/>
  <c r="AX261" i="2"/>
  <c r="AW261" i="2"/>
  <c r="AV261" i="2"/>
  <c r="AU261" i="2"/>
  <c r="AT261" i="2"/>
  <c r="BC260" i="2"/>
  <c r="BB260" i="2"/>
  <c r="BA260" i="2"/>
  <c r="AZ260" i="2"/>
  <c r="AY260" i="2"/>
  <c r="AX260" i="2"/>
  <c r="AW260" i="2"/>
  <c r="AV260" i="2"/>
  <c r="AU260" i="2"/>
  <c r="AT260" i="2"/>
  <c r="BC259" i="2"/>
  <c r="BB259" i="2"/>
  <c r="BA259" i="2"/>
  <c r="AZ259" i="2"/>
  <c r="AY259" i="2"/>
  <c r="AX259" i="2"/>
  <c r="AW259" i="2"/>
  <c r="AV259" i="2"/>
  <c r="AU259" i="2"/>
  <c r="AT259" i="2"/>
  <c r="BC258" i="2"/>
  <c r="BB258" i="2"/>
  <c r="BA258" i="2"/>
  <c r="AZ258" i="2"/>
  <c r="AY258" i="2"/>
  <c r="AX258" i="2"/>
  <c r="AW258" i="2"/>
  <c r="AV258" i="2"/>
  <c r="AU258" i="2"/>
  <c r="AT258" i="2"/>
  <c r="BC257" i="2"/>
  <c r="BB257" i="2"/>
  <c r="BA257" i="2"/>
  <c r="AZ257" i="2"/>
  <c r="AY257" i="2"/>
  <c r="AX257" i="2"/>
  <c r="AW257" i="2"/>
  <c r="AV257" i="2"/>
  <c r="AU257" i="2"/>
  <c r="AT257" i="2"/>
  <c r="BC256" i="2"/>
  <c r="BB256" i="2"/>
  <c r="BA256" i="2"/>
  <c r="AZ256" i="2"/>
  <c r="AY256" i="2"/>
  <c r="AX256" i="2"/>
  <c r="AW256" i="2"/>
  <c r="AV256" i="2"/>
  <c r="AU256" i="2"/>
  <c r="AT256" i="2"/>
  <c r="BC255" i="2"/>
  <c r="BB255" i="2"/>
  <c r="BA255" i="2"/>
  <c r="AZ255" i="2"/>
  <c r="AY255" i="2"/>
  <c r="AX255" i="2"/>
  <c r="AW255" i="2"/>
  <c r="AV255" i="2"/>
  <c r="AU255" i="2"/>
  <c r="AT255" i="2"/>
  <c r="BC254" i="2"/>
  <c r="BB254" i="2"/>
  <c r="BA254" i="2"/>
  <c r="AZ254" i="2"/>
  <c r="AY254" i="2"/>
  <c r="AX254" i="2"/>
  <c r="AW254" i="2"/>
  <c r="AV254" i="2"/>
  <c r="AU254" i="2"/>
  <c r="AT254" i="2"/>
  <c r="BC253" i="2"/>
  <c r="BB253" i="2"/>
  <c r="BA253" i="2"/>
  <c r="AZ253" i="2"/>
  <c r="AY253" i="2"/>
  <c r="AX253" i="2"/>
  <c r="AW253" i="2"/>
  <c r="AV253" i="2"/>
  <c r="AU253" i="2"/>
  <c r="AT253" i="2"/>
  <c r="BC252" i="2"/>
  <c r="BB252" i="2"/>
  <c r="BA252" i="2"/>
  <c r="AZ252" i="2"/>
  <c r="AY252" i="2"/>
  <c r="AX252" i="2"/>
  <c r="AW252" i="2"/>
  <c r="AV252" i="2"/>
  <c r="AU252" i="2"/>
  <c r="AT252" i="2"/>
  <c r="BC251" i="2"/>
  <c r="BB251" i="2"/>
  <c r="BA251" i="2"/>
  <c r="AZ251" i="2"/>
  <c r="AY251" i="2"/>
  <c r="AX251" i="2"/>
  <c r="AW251" i="2"/>
  <c r="AV251" i="2"/>
  <c r="AU251" i="2"/>
  <c r="AT251" i="2"/>
  <c r="BC250" i="2"/>
  <c r="BB250" i="2"/>
  <c r="BA250" i="2"/>
  <c r="AZ250" i="2"/>
  <c r="AY250" i="2"/>
  <c r="AX250" i="2"/>
  <c r="AW250" i="2"/>
  <c r="AV250" i="2"/>
  <c r="AU250" i="2"/>
  <c r="AT250" i="2"/>
  <c r="BC249" i="2"/>
  <c r="BB249" i="2"/>
  <c r="BA249" i="2"/>
  <c r="AZ249" i="2"/>
  <c r="AY249" i="2"/>
  <c r="AX249" i="2"/>
  <c r="AW249" i="2"/>
  <c r="AV249" i="2"/>
  <c r="AU249" i="2"/>
  <c r="AT249" i="2"/>
  <c r="BC248" i="2"/>
  <c r="BB248" i="2"/>
  <c r="BA248" i="2"/>
  <c r="AZ248" i="2"/>
  <c r="AY248" i="2"/>
  <c r="AX248" i="2"/>
  <c r="AW248" i="2"/>
  <c r="AV248" i="2"/>
  <c r="AU248" i="2"/>
  <c r="AT248" i="2"/>
  <c r="BC247" i="2"/>
  <c r="BB247" i="2"/>
  <c r="BA247" i="2"/>
  <c r="AZ247" i="2"/>
  <c r="AY247" i="2"/>
  <c r="AX247" i="2"/>
  <c r="AW247" i="2"/>
  <c r="AV247" i="2"/>
  <c r="AU247" i="2"/>
  <c r="AT247" i="2"/>
  <c r="BC246" i="2"/>
  <c r="BB246" i="2"/>
  <c r="BA246" i="2"/>
  <c r="AZ246" i="2"/>
  <c r="AY246" i="2"/>
  <c r="AX246" i="2"/>
  <c r="AW246" i="2"/>
  <c r="AV246" i="2"/>
  <c r="AU246" i="2"/>
  <c r="AT246" i="2"/>
  <c r="BC245" i="2"/>
  <c r="BB245" i="2"/>
  <c r="BA245" i="2"/>
  <c r="AZ245" i="2"/>
  <c r="AY245" i="2"/>
  <c r="AX245" i="2"/>
  <c r="AW245" i="2"/>
  <c r="AV245" i="2"/>
  <c r="AU245" i="2"/>
  <c r="AT245" i="2"/>
  <c r="BC244" i="2"/>
  <c r="BB244" i="2"/>
  <c r="BA244" i="2"/>
  <c r="AZ244" i="2"/>
  <c r="AY244" i="2"/>
  <c r="AX244" i="2"/>
  <c r="AW244" i="2"/>
  <c r="AV244" i="2"/>
  <c r="AU244" i="2"/>
  <c r="AT244" i="2"/>
  <c r="BC243" i="2"/>
  <c r="BB243" i="2"/>
  <c r="BA243" i="2"/>
  <c r="AZ243" i="2"/>
  <c r="AY243" i="2"/>
  <c r="AX243" i="2"/>
  <c r="AW243" i="2"/>
  <c r="AV243" i="2"/>
  <c r="AU243" i="2"/>
  <c r="AT243" i="2"/>
  <c r="BC242" i="2"/>
  <c r="BB242" i="2"/>
  <c r="BA242" i="2"/>
  <c r="AZ242" i="2"/>
  <c r="AY242" i="2"/>
  <c r="AX242" i="2"/>
  <c r="AW242" i="2"/>
  <c r="AV242" i="2"/>
  <c r="AU242" i="2"/>
  <c r="AT242" i="2"/>
  <c r="BC241" i="2"/>
  <c r="BB241" i="2"/>
  <c r="BA241" i="2"/>
  <c r="AZ241" i="2"/>
  <c r="AY241" i="2"/>
  <c r="AX241" i="2"/>
  <c r="AW241" i="2"/>
  <c r="AV241" i="2"/>
  <c r="AU241" i="2"/>
  <c r="AT241" i="2"/>
  <c r="BC240" i="2"/>
  <c r="BB240" i="2"/>
  <c r="BA240" i="2"/>
  <c r="AZ240" i="2"/>
  <c r="AY240" i="2"/>
  <c r="AX240" i="2"/>
  <c r="AW240" i="2"/>
  <c r="AV240" i="2"/>
  <c r="AU240" i="2"/>
  <c r="AT240" i="2"/>
  <c r="BC239" i="2"/>
  <c r="BB239" i="2"/>
  <c r="BA239" i="2"/>
  <c r="AZ239" i="2"/>
  <c r="AY239" i="2"/>
  <c r="AX239" i="2"/>
  <c r="AW239" i="2"/>
  <c r="AV239" i="2"/>
  <c r="AU239" i="2"/>
  <c r="AT239" i="2"/>
  <c r="BC238" i="2"/>
  <c r="BB238" i="2"/>
  <c r="BA238" i="2"/>
  <c r="AZ238" i="2"/>
  <c r="AY238" i="2"/>
  <c r="AX238" i="2"/>
  <c r="AW238" i="2"/>
  <c r="AV238" i="2"/>
  <c r="AU238" i="2"/>
  <c r="AT238" i="2"/>
  <c r="BC237" i="2"/>
  <c r="BB237" i="2"/>
  <c r="BA237" i="2"/>
  <c r="AZ237" i="2"/>
  <c r="AY237" i="2"/>
  <c r="AX237" i="2"/>
  <c r="AW237" i="2"/>
  <c r="AV237" i="2"/>
  <c r="AU237" i="2"/>
  <c r="AT237" i="2"/>
  <c r="BC236" i="2"/>
  <c r="BB236" i="2"/>
  <c r="BA236" i="2"/>
  <c r="AZ236" i="2"/>
  <c r="AY236" i="2"/>
  <c r="AX236" i="2"/>
  <c r="AW236" i="2"/>
  <c r="AV236" i="2"/>
  <c r="AU236" i="2"/>
  <c r="AT236" i="2"/>
  <c r="BC235" i="2"/>
  <c r="BB235" i="2"/>
  <c r="BA235" i="2"/>
  <c r="AZ235" i="2"/>
  <c r="AY235" i="2"/>
  <c r="AX235" i="2"/>
  <c r="AW235" i="2"/>
  <c r="AV235" i="2"/>
  <c r="AU235" i="2"/>
  <c r="AT235" i="2"/>
  <c r="BC234" i="2"/>
  <c r="BB234" i="2"/>
  <c r="BA234" i="2"/>
  <c r="AZ234" i="2"/>
  <c r="AY234" i="2"/>
  <c r="AX234" i="2"/>
  <c r="AW234" i="2"/>
  <c r="AV234" i="2"/>
  <c r="AU234" i="2"/>
  <c r="AT234" i="2"/>
  <c r="BC233" i="2"/>
  <c r="BB233" i="2"/>
  <c r="BA233" i="2"/>
  <c r="AZ233" i="2"/>
  <c r="AY233" i="2"/>
  <c r="AX233" i="2"/>
  <c r="AW233" i="2"/>
  <c r="AV233" i="2"/>
  <c r="AU233" i="2"/>
  <c r="AT233" i="2"/>
  <c r="BC232" i="2"/>
  <c r="BB232" i="2"/>
  <c r="BA232" i="2"/>
  <c r="AZ232" i="2"/>
  <c r="AY232" i="2"/>
  <c r="AX232" i="2"/>
  <c r="AW232" i="2"/>
  <c r="AV232" i="2"/>
  <c r="AU232" i="2"/>
  <c r="AT232" i="2"/>
  <c r="BC231" i="2"/>
  <c r="BB231" i="2"/>
  <c r="BA231" i="2"/>
  <c r="AZ231" i="2"/>
  <c r="AY231" i="2"/>
  <c r="AX231" i="2"/>
  <c r="AW231" i="2"/>
  <c r="AV231" i="2"/>
  <c r="AU231" i="2"/>
  <c r="AT231" i="2"/>
  <c r="BC230" i="2"/>
  <c r="BB230" i="2"/>
  <c r="BA230" i="2"/>
  <c r="AZ230" i="2"/>
  <c r="AY230" i="2"/>
  <c r="AX230" i="2"/>
  <c r="AW230" i="2"/>
  <c r="AV230" i="2"/>
  <c r="AU230" i="2"/>
  <c r="AT230" i="2"/>
  <c r="BC229" i="2"/>
  <c r="BB229" i="2"/>
  <c r="BA229" i="2"/>
  <c r="AZ229" i="2"/>
  <c r="AY229" i="2"/>
  <c r="AX229" i="2"/>
  <c r="AW229" i="2"/>
  <c r="AV229" i="2"/>
  <c r="AU229" i="2"/>
  <c r="AT229" i="2"/>
  <c r="BC228" i="2"/>
  <c r="BB228" i="2"/>
  <c r="BA228" i="2"/>
  <c r="AZ228" i="2"/>
  <c r="AY228" i="2"/>
  <c r="AX228" i="2"/>
  <c r="AW228" i="2"/>
  <c r="AV228" i="2"/>
  <c r="AU228" i="2"/>
  <c r="AT228" i="2"/>
  <c r="BC227" i="2"/>
  <c r="BB227" i="2"/>
  <c r="BA227" i="2"/>
  <c r="AZ227" i="2"/>
  <c r="AY227" i="2"/>
  <c r="AX227" i="2"/>
  <c r="AW227" i="2"/>
  <c r="AV227" i="2"/>
  <c r="AU227" i="2"/>
  <c r="AT227" i="2"/>
  <c r="BC226" i="2"/>
  <c r="BB226" i="2"/>
  <c r="BA226" i="2"/>
  <c r="AZ226" i="2"/>
  <c r="AY226" i="2"/>
  <c r="AX226" i="2"/>
  <c r="AW226" i="2"/>
  <c r="AV226" i="2"/>
  <c r="AU226" i="2"/>
  <c r="AT226" i="2"/>
  <c r="BC225" i="2"/>
  <c r="BB225" i="2"/>
  <c r="BA225" i="2"/>
  <c r="AZ225" i="2"/>
  <c r="AY225" i="2"/>
  <c r="AX225" i="2"/>
  <c r="AW225" i="2"/>
  <c r="AV225" i="2"/>
  <c r="AU225" i="2"/>
  <c r="AT225" i="2"/>
  <c r="BC224" i="2"/>
  <c r="BB224" i="2"/>
  <c r="BA224" i="2"/>
  <c r="AZ224" i="2"/>
  <c r="AY224" i="2"/>
  <c r="AX224" i="2"/>
  <c r="AW224" i="2"/>
  <c r="AV224" i="2"/>
  <c r="AU224" i="2"/>
  <c r="AT224" i="2"/>
  <c r="BC223" i="2"/>
  <c r="BB223" i="2"/>
  <c r="BA223" i="2"/>
  <c r="AZ223" i="2"/>
  <c r="AY223" i="2"/>
  <c r="AX223" i="2"/>
  <c r="AW223" i="2"/>
  <c r="AV223" i="2"/>
  <c r="AU223" i="2"/>
  <c r="AT223" i="2"/>
  <c r="BC222" i="2"/>
  <c r="BB222" i="2"/>
  <c r="BA222" i="2"/>
  <c r="AZ222" i="2"/>
  <c r="AY222" i="2"/>
  <c r="AX222" i="2"/>
  <c r="AW222" i="2"/>
  <c r="AV222" i="2"/>
  <c r="AU222" i="2"/>
  <c r="AT222" i="2"/>
  <c r="BC221" i="2"/>
  <c r="BB221" i="2"/>
  <c r="BA221" i="2"/>
  <c r="AZ221" i="2"/>
  <c r="AY221" i="2"/>
  <c r="AX221" i="2"/>
  <c r="AW221" i="2"/>
  <c r="AV221" i="2"/>
  <c r="AU221" i="2"/>
  <c r="AT221" i="2"/>
  <c r="BC220" i="2"/>
  <c r="BB220" i="2"/>
  <c r="BA220" i="2"/>
  <c r="AZ220" i="2"/>
  <c r="AY220" i="2"/>
  <c r="AX220" i="2"/>
  <c r="AW220" i="2"/>
  <c r="AV220" i="2"/>
  <c r="AU220" i="2"/>
  <c r="AT220" i="2"/>
  <c r="BC219" i="2"/>
  <c r="BB219" i="2"/>
  <c r="BA219" i="2"/>
  <c r="AZ219" i="2"/>
  <c r="AY219" i="2"/>
  <c r="AX219" i="2"/>
  <c r="AW219" i="2"/>
  <c r="AV219" i="2"/>
  <c r="AU219" i="2"/>
  <c r="AT219" i="2"/>
  <c r="BC218" i="2"/>
  <c r="BB218" i="2"/>
  <c r="BA218" i="2"/>
  <c r="AZ218" i="2"/>
  <c r="AY218" i="2"/>
  <c r="AX218" i="2"/>
  <c r="AW218" i="2"/>
  <c r="AV218" i="2"/>
  <c r="AU218" i="2"/>
  <c r="AT218" i="2"/>
  <c r="BC217" i="2"/>
  <c r="BB217" i="2"/>
  <c r="BA217" i="2"/>
  <c r="AZ217" i="2"/>
  <c r="AY217" i="2"/>
  <c r="AX217" i="2"/>
  <c r="AW217" i="2"/>
  <c r="AV217" i="2"/>
  <c r="AU217" i="2"/>
  <c r="AT217" i="2"/>
  <c r="BC216" i="2"/>
  <c r="BB216" i="2"/>
  <c r="BA216" i="2"/>
  <c r="AZ216" i="2"/>
  <c r="AY216" i="2"/>
  <c r="AX216" i="2"/>
  <c r="AW216" i="2"/>
  <c r="AV216" i="2"/>
  <c r="AU216" i="2"/>
  <c r="AT216" i="2"/>
  <c r="BC215" i="2"/>
  <c r="BB215" i="2"/>
  <c r="BA215" i="2"/>
  <c r="AZ215" i="2"/>
  <c r="AY215" i="2"/>
  <c r="AX215" i="2"/>
  <c r="AW215" i="2"/>
  <c r="AV215" i="2"/>
  <c r="AU215" i="2"/>
  <c r="AT215" i="2"/>
  <c r="BC214" i="2"/>
  <c r="BB214" i="2"/>
  <c r="BA214" i="2"/>
  <c r="AZ214" i="2"/>
  <c r="AY214" i="2"/>
  <c r="AX214" i="2"/>
  <c r="AW214" i="2"/>
  <c r="AV214" i="2"/>
  <c r="AU214" i="2"/>
  <c r="AT214" i="2"/>
  <c r="BC213" i="2"/>
  <c r="BB213" i="2"/>
  <c r="BA213" i="2"/>
  <c r="AZ213" i="2"/>
  <c r="AY213" i="2"/>
  <c r="AX213" i="2"/>
  <c r="AW213" i="2"/>
  <c r="AV213" i="2"/>
  <c r="AU213" i="2"/>
  <c r="AT213" i="2"/>
  <c r="BC212" i="2"/>
  <c r="BB212" i="2"/>
  <c r="BA212" i="2"/>
  <c r="AZ212" i="2"/>
  <c r="AY212" i="2"/>
  <c r="AX212" i="2"/>
  <c r="AW212" i="2"/>
  <c r="AV212" i="2"/>
  <c r="AU212" i="2"/>
  <c r="AT212" i="2"/>
  <c r="BC211" i="2"/>
  <c r="BB211" i="2"/>
  <c r="BA211" i="2"/>
  <c r="AZ211" i="2"/>
  <c r="AY211" i="2"/>
  <c r="AX211" i="2"/>
  <c r="AW211" i="2"/>
  <c r="AV211" i="2"/>
  <c r="AU211" i="2"/>
  <c r="AT211" i="2"/>
  <c r="BC210" i="2"/>
  <c r="BB210" i="2"/>
  <c r="BA210" i="2"/>
  <c r="AZ210" i="2"/>
  <c r="AY210" i="2"/>
  <c r="AX210" i="2"/>
  <c r="AW210" i="2"/>
  <c r="AV210" i="2"/>
  <c r="AU210" i="2"/>
  <c r="AT210" i="2"/>
  <c r="BC209" i="2"/>
  <c r="BB209" i="2"/>
  <c r="BA209" i="2"/>
  <c r="AZ209" i="2"/>
  <c r="AY209" i="2"/>
  <c r="AX209" i="2"/>
  <c r="AW209" i="2"/>
  <c r="AV209" i="2"/>
  <c r="AU209" i="2"/>
  <c r="AT209" i="2"/>
  <c r="BC208" i="2"/>
  <c r="BB208" i="2"/>
  <c r="BA208" i="2"/>
  <c r="AZ208" i="2"/>
  <c r="AY208" i="2"/>
  <c r="AX208" i="2"/>
  <c r="AW208" i="2"/>
  <c r="AV208" i="2"/>
  <c r="AU208" i="2"/>
  <c r="AT208" i="2"/>
  <c r="BC207" i="2"/>
  <c r="BB207" i="2"/>
  <c r="BA207" i="2"/>
  <c r="AZ207" i="2"/>
  <c r="AY207" i="2"/>
  <c r="AX207" i="2"/>
  <c r="AW207" i="2"/>
  <c r="AV207" i="2"/>
  <c r="AU207" i="2"/>
  <c r="AT207" i="2"/>
  <c r="BC206" i="2"/>
  <c r="BB206" i="2"/>
  <c r="BA206" i="2"/>
  <c r="AZ206" i="2"/>
  <c r="AY206" i="2"/>
  <c r="AX206" i="2"/>
  <c r="AW206" i="2"/>
  <c r="AV206" i="2"/>
  <c r="AU206" i="2"/>
  <c r="AT206" i="2"/>
  <c r="BC205" i="2"/>
  <c r="BB205" i="2"/>
  <c r="BA205" i="2"/>
  <c r="AZ205" i="2"/>
  <c r="AY205" i="2"/>
  <c r="AX205" i="2"/>
  <c r="AW205" i="2"/>
  <c r="AV205" i="2"/>
  <c r="AU205" i="2"/>
  <c r="AT205" i="2"/>
  <c r="BC204" i="2"/>
  <c r="BB204" i="2"/>
  <c r="BA204" i="2"/>
  <c r="AZ204" i="2"/>
  <c r="AY204" i="2"/>
  <c r="AX204" i="2"/>
  <c r="AW204" i="2"/>
  <c r="AV204" i="2"/>
  <c r="AU204" i="2"/>
  <c r="AT204" i="2"/>
  <c r="BC203" i="2"/>
  <c r="BB203" i="2"/>
  <c r="BA203" i="2"/>
  <c r="AZ203" i="2"/>
  <c r="AY203" i="2"/>
  <c r="AX203" i="2"/>
  <c r="AW203" i="2"/>
  <c r="AV203" i="2"/>
  <c r="AU203" i="2"/>
  <c r="AT203" i="2"/>
  <c r="BC202" i="2"/>
  <c r="BB202" i="2"/>
  <c r="BA202" i="2"/>
  <c r="AZ202" i="2"/>
  <c r="AY202" i="2"/>
  <c r="AX202" i="2"/>
  <c r="AW202" i="2"/>
  <c r="AV202" i="2"/>
  <c r="AU202" i="2"/>
  <c r="AT202" i="2"/>
  <c r="BC201" i="2"/>
  <c r="BB201" i="2"/>
  <c r="BA201" i="2"/>
  <c r="AZ201" i="2"/>
  <c r="AY201" i="2"/>
  <c r="AX201" i="2"/>
  <c r="AW201" i="2"/>
  <c r="AV201" i="2"/>
  <c r="AU201" i="2"/>
  <c r="AT201" i="2"/>
  <c r="BC200" i="2"/>
  <c r="BB200" i="2"/>
  <c r="BA200" i="2"/>
  <c r="AZ200" i="2"/>
  <c r="AY200" i="2"/>
  <c r="AX200" i="2"/>
  <c r="AW200" i="2"/>
  <c r="AV200" i="2"/>
  <c r="AU200" i="2"/>
  <c r="AT200" i="2"/>
  <c r="BC199" i="2"/>
  <c r="BB199" i="2"/>
  <c r="BA199" i="2"/>
  <c r="AZ199" i="2"/>
  <c r="AY199" i="2"/>
  <c r="AX199" i="2"/>
  <c r="AW199" i="2"/>
  <c r="AV199" i="2"/>
  <c r="AU199" i="2"/>
  <c r="AT199" i="2"/>
  <c r="BC198" i="2"/>
  <c r="BB198" i="2"/>
  <c r="BA198" i="2"/>
  <c r="AZ198" i="2"/>
  <c r="AY198" i="2"/>
  <c r="AX198" i="2"/>
  <c r="AW198" i="2"/>
  <c r="AV198" i="2"/>
  <c r="AU198" i="2"/>
  <c r="AT198" i="2"/>
  <c r="BC197" i="2"/>
  <c r="BB197" i="2"/>
  <c r="BA197" i="2"/>
  <c r="AZ197" i="2"/>
  <c r="AY197" i="2"/>
  <c r="AX197" i="2"/>
  <c r="AW197" i="2"/>
  <c r="AV197" i="2"/>
  <c r="AU197" i="2"/>
  <c r="AT197" i="2"/>
  <c r="BC196" i="2"/>
  <c r="BB196" i="2"/>
  <c r="BA196" i="2"/>
  <c r="AZ196" i="2"/>
  <c r="AY196" i="2"/>
  <c r="AX196" i="2"/>
  <c r="AW196" i="2"/>
  <c r="AV196" i="2"/>
  <c r="AU196" i="2"/>
  <c r="AT196" i="2"/>
  <c r="BC195" i="2"/>
  <c r="BB195" i="2"/>
  <c r="BA195" i="2"/>
  <c r="AZ195" i="2"/>
  <c r="AY195" i="2"/>
  <c r="AX195" i="2"/>
  <c r="AW195" i="2"/>
  <c r="AV195" i="2"/>
  <c r="AU195" i="2"/>
  <c r="AT195" i="2"/>
  <c r="BC194" i="2"/>
  <c r="BB194" i="2"/>
  <c r="BA194" i="2"/>
  <c r="AZ194" i="2"/>
  <c r="AY194" i="2"/>
  <c r="AX194" i="2"/>
  <c r="AW194" i="2"/>
  <c r="AV194" i="2"/>
  <c r="AU194" i="2"/>
  <c r="AT194" i="2"/>
  <c r="BC193" i="2"/>
  <c r="BB193" i="2"/>
  <c r="BA193" i="2"/>
  <c r="AZ193" i="2"/>
  <c r="AY193" i="2"/>
  <c r="AX193" i="2"/>
  <c r="AW193" i="2"/>
  <c r="AV193" i="2"/>
  <c r="AU193" i="2"/>
  <c r="AT193" i="2"/>
  <c r="BC192" i="2"/>
  <c r="BB192" i="2"/>
  <c r="BA192" i="2"/>
  <c r="AZ192" i="2"/>
  <c r="AY192" i="2"/>
  <c r="AX192" i="2"/>
  <c r="AW192" i="2"/>
  <c r="AV192" i="2"/>
  <c r="AU192" i="2"/>
  <c r="AT192" i="2"/>
  <c r="BC191" i="2"/>
  <c r="BB191" i="2"/>
  <c r="BA191" i="2"/>
  <c r="AZ191" i="2"/>
  <c r="AY191" i="2"/>
  <c r="AX191" i="2"/>
  <c r="AW191" i="2"/>
  <c r="AV191" i="2"/>
  <c r="AU191" i="2"/>
  <c r="AT191" i="2"/>
  <c r="BC190" i="2"/>
  <c r="BB190" i="2"/>
  <c r="BA190" i="2"/>
  <c r="AZ190" i="2"/>
  <c r="AY190" i="2"/>
  <c r="AX190" i="2"/>
  <c r="AW190" i="2"/>
  <c r="AV190" i="2"/>
  <c r="AU190" i="2"/>
  <c r="AT190" i="2"/>
  <c r="BC189" i="2"/>
  <c r="BB189" i="2"/>
  <c r="BA189" i="2"/>
  <c r="AZ189" i="2"/>
  <c r="AY189" i="2"/>
  <c r="AX189" i="2"/>
  <c r="AW189" i="2"/>
  <c r="AV189" i="2"/>
  <c r="AU189" i="2"/>
  <c r="AT189" i="2"/>
  <c r="BC188" i="2"/>
  <c r="BB188" i="2"/>
  <c r="BA188" i="2"/>
  <c r="AZ188" i="2"/>
  <c r="AY188" i="2"/>
  <c r="AX188" i="2"/>
  <c r="AW188" i="2"/>
  <c r="AV188" i="2"/>
  <c r="AU188" i="2"/>
  <c r="AT188" i="2"/>
  <c r="BC187" i="2"/>
  <c r="BB187" i="2"/>
  <c r="BA187" i="2"/>
  <c r="AZ187" i="2"/>
  <c r="AY187" i="2"/>
  <c r="AX187" i="2"/>
  <c r="AW187" i="2"/>
  <c r="AV187" i="2"/>
  <c r="AU187" i="2"/>
  <c r="AT187" i="2"/>
  <c r="BC186" i="2"/>
  <c r="BB186" i="2"/>
  <c r="BA186" i="2"/>
  <c r="AZ186" i="2"/>
  <c r="AY186" i="2"/>
  <c r="AX186" i="2"/>
  <c r="AW186" i="2"/>
  <c r="AV186" i="2"/>
  <c r="AU186" i="2"/>
  <c r="AT186" i="2"/>
  <c r="BC185" i="2"/>
  <c r="BB185" i="2"/>
  <c r="BA185" i="2"/>
  <c r="AZ185" i="2"/>
  <c r="AY185" i="2"/>
  <c r="AX185" i="2"/>
  <c r="AW185" i="2"/>
  <c r="AV185" i="2"/>
  <c r="AU185" i="2"/>
  <c r="AT185" i="2"/>
  <c r="BC184" i="2"/>
  <c r="BB184" i="2"/>
  <c r="BA184" i="2"/>
  <c r="AZ184" i="2"/>
  <c r="AY184" i="2"/>
  <c r="AX184" i="2"/>
  <c r="AW184" i="2"/>
  <c r="AV184" i="2"/>
  <c r="AU184" i="2"/>
  <c r="AT184" i="2"/>
  <c r="BC183" i="2"/>
  <c r="BB183" i="2"/>
  <c r="BA183" i="2"/>
  <c r="AZ183" i="2"/>
  <c r="AY183" i="2"/>
  <c r="AX183" i="2"/>
  <c r="AW183" i="2"/>
  <c r="AV183" i="2"/>
  <c r="AU183" i="2"/>
  <c r="AT183" i="2"/>
  <c r="BC182" i="2"/>
  <c r="BB182" i="2"/>
  <c r="BA182" i="2"/>
  <c r="AZ182" i="2"/>
  <c r="AY182" i="2"/>
  <c r="AX182" i="2"/>
  <c r="AW182" i="2"/>
  <c r="AV182" i="2"/>
  <c r="AU182" i="2"/>
  <c r="AT182" i="2"/>
  <c r="BC181" i="2"/>
  <c r="BB181" i="2"/>
  <c r="BA181" i="2"/>
  <c r="AZ181" i="2"/>
  <c r="AY181" i="2"/>
  <c r="AX181" i="2"/>
  <c r="AW181" i="2"/>
  <c r="AV181" i="2"/>
  <c r="AU181" i="2"/>
  <c r="AT181" i="2"/>
  <c r="BC180" i="2"/>
  <c r="BB180" i="2"/>
  <c r="BA180" i="2"/>
  <c r="AZ180" i="2"/>
  <c r="AY180" i="2"/>
  <c r="AX180" i="2"/>
  <c r="AW180" i="2"/>
  <c r="AV180" i="2"/>
  <c r="AU180" i="2"/>
  <c r="AT180" i="2"/>
  <c r="BC179" i="2"/>
  <c r="BB179" i="2"/>
  <c r="BA179" i="2"/>
  <c r="AZ179" i="2"/>
  <c r="AY179" i="2"/>
  <c r="AX179" i="2"/>
  <c r="AW179" i="2"/>
  <c r="AV179" i="2"/>
  <c r="AU179" i="2"/>
  <c r="AT179" i="2"/>
  <c r="BC178" i="2"/>
  <c r="BB178" i="2"/>
  <c r="BA178" i="2"/>
  <c r="AZ178" i="2"/>
  <c r="AY178" i="2"/>
  <c r="AX178" i="2"/>
  <c r="AW178" i="2"/>
  <c r="AV178" i="2"/>
  <c r="AU178" i="2"/>
  <c r="AT178" i="2"/>
  <c r="BC177" i="2"/>
  <c r="BB177" i="2"/>
  <c r="BA177" i="2"/>
  <c r="AZ177" i="2"/>
  <c r="AY177" i="2"/>
  <c r="AX177" i="2"/>
  <c r="AW177" i="2"/>
  <c r="AV177" i="2"/>
  <c r="AU177" i="2"/>
  <c r="AT177" i="2"/>
  <c r="BC176" i="2"/>
  <c r="BB176" i="2"/>
  <c r="BA176" i="2"/>
  <c r="AZ176" i="2"/>
  <c r="AY176" i="2"/>
  <c r="AX176" i="2"/>
  <c r="AW176" i="2"/>
  <c r="AV176" i="2"/>
  <c r="AU176" i="2"/>
  <c r="AT176" i="2"/>
  <c r="BC175" i="2"/>
  <c r="BB175" i="2"/>
  <c r="BA175" i="2"/>
  <c r="AZ175" i="2"/>
  <c r="AY175" i="2"/>
  <c r="AX175" i="2"/>
  <c r="AW175" i="2"/>
  <c r="AV175" i="2"/>
  <c r="AU175" i="2"/>
  <c r="AT175" i="2"/>
  <c r="BC174" i="2"/>
  <c r="BB174" i="2"/>
  <c r="BA174" i="2"/>
  <c r="AZ174" i="2"/>
  <c r="AY174" i="2"/>
  <c r="AX174" i="2"/>
  <c r="AW174" i="2"/>
  <c r="AV174" i="2"/>
  <c r="AU174" i="2"/>
  <c r="AT174" i="2"/>
  <c r="BC173" i="2"/>
  <c r="BB173" i="2"/>
  <c r="BA173" i="2"/>
  <c r="AZ173" i="2"/>
  <c r="AY173" i="2"/>
  <c r="AX173" i="2"/>
  <c r="AW173" i="2"/>
  <c r="AV173" i="2"/>
  <c r="AU173" i="2"/>
  <c r="AT173" i="2"/>
  <c r="BC172" i="2"/>
  <c r="BB172" i="2"/>
  <c r="BA172" i="2"/>
  <c r="AZ172" i="2"/>
  <c r="AY172" i="2"/>
  <c r="AX172" i="2"/>
  <c r="AW172" i="2"/>
  <c r="AV172" i="2"/>
  <c r="AU172" i="2"/>
  <c r="AT172" i="2"/>
  <c r="BC171" i="2"/>
  <c r="BB171" i="2"/>
  <c r="BA171" i="2"/>
  <c r="AZ171" i="2"/>
  <c r="AY171" i="2"/>
  <c r="AX171" i="2"/>
  <c r="AW171" i="2"/>
  <c r="AV171" i="2"/>
  <c r="AU171" i="2"/>
  <c r="AT171" i="2"/>
  <c r="BC170" i="2"/>
  <c r="BB170" i="2"/>
  <c r="BA170" i="2"/>
  <c r="AZ170" i="2"/>
  <c r="AY170" i="2"/>
  <c r="AX170" i="2"/>
  <c r="AW170" i="2"/>
  <c r="AV170" i="2"/>
  <c r="AU170" i="2"/>
  <c r="AT170" i="2"/>
  <c r="BC169" i="2"/>
  <c r="BB169" i="2"/>
  <c r="BA169" i="2"/>
  <c r="AZ169" i="2"/>
  <c r="AY169" i="2"/>
  <c r="AX169" i="2"/>
  <c r="AW169" i="2"/>
  <c r="AV169" i="2"/>
  <c r="AU169" i="2"/>
  <c r="AT169" i="2"/>
  <c r="BC168" i="2"/>
  <c r="BB168" i="2"/>
  <c r="BA168" i="2"/>
  <c r="AZ168" i="2"/>
  <c r="AY168" i="2"/>
  <c r="AX168" i="2"/>
  <c r="AW168" i="2"/>
  <c r="AV168" i="2"/>
  <c r="AU168" i="2"/>
  <c r="AT168" i="2"/>
  <c r="BC167" i="2"/>
  <c r="BB167" i="2"/>
  <c r="BA167" i="2"/>
  <c r="AZ167" i="2"/>
  <c r="AY167" i="2"/>
  <c r="AX167" i="2"/>
  <c r="AW167" i="2"/>
  <c r="AV167" i="2"/>
  <c r="AU167" i="2"/>
  <c r="AT167" i="2"/>
  <c r="BC166" i="2"/>
  <c r="BB166" i="2"/>
  <c r="BA166" i="2"/>
  <c r="AZ166" i="2"/>
  <c r="AY166" i="2"/>
  <c r="AX166" i="2"/>
  <c r="AW166" i="2"/>
  <c r="AV166" i="2"/>
  <c r="AU166" i="2"/>
  <c r="AT166" i="2"/>
  <c r="BC165" i="2"/>
  <c r="BB165" i="2"/>
  <c r="BA165" i="2"/>
  <c r="AZ165" i="2"/>
  <c r="AY165" i="2"/>
  <c r="AX165" i="2"/>
  <c r="AW165" i="2"/>
  <c r="AV165" i="2"/>
  <c r="AU165" i="2"/>
  <c r="AT165" i="2"/>
  <c r="BC164" i="2"/>
  <c r="BB164" i="2"/>
  <c r="BA164" i="2"/>
  <c r="AZ164" i="2"/>
  <c r="AY164" i="2"/>
  <c r="AX164" i="2"/>
  <c r="AW164" i="2"/>
  <c r="AV164" i="2"/>
  <c r="AU164" i="2"/>
  <c r="AT164" i="2"/>
  <c r="BC163" i="2"/>
  <c r="BB163" i="2"/>
  <c r="BA163" i="2"/>
  <c r="AZ163" i="2"/>
  <c r="AY163" i="2"/>
  <c r="AX163" i="2"/>
  <c r="AW163" i="2"/>
  <c r="AV163" i="2"/>
  <c r="AU163" i="2"/>
  <c r="AT163" i="2"/>
  <c r="BC162" i="2"/>
  <c r="BB162" i="2"/>
  <c r="BA162" i="2"/>
  <c r="AZ162" i="2"/>
  <c r="AY162" i="2"/>
  <c r="AX162" i="2"/>
  <c r="AW162" i="2"/>
  <c r="AV162" i="2"/>
  <c r="AU162" i="2"/>
  <c r="AT162" i="2"/>
  <c r="BC161" i="2"/>
  <c r="BB161" i="2"/>
  <c r="BA161" i="2"/>
  <c r="AZ161" i="2"/>
  <c r="AY161" i="2"/>
  <c r="AX161" i="2"/>
  <c r="AW161" i="2"/>
  <c r="AV161" i="2"/>
  <c r="AU161" i="2"/>
  <c r="AT161" i="2"/>
  <c r="BC160" i="2"/>
  <c r="BB160" i="2"/>
  <c r="BA160" i="2"/>
  <c r="AZ160" i="2"/>
  <c r="AY160" i="2"/>
  <c r="AX160" i="2"/>
  <c r="AW160" i="2"/>
  <c r="AV160" i="2"/>
  <c r="AU160" i="2"/>
  <c r="AT160" i="2"/>
  <c r="BC159" i="2"/>
  <c r="BB159" i="2"/>
  <c r="BA159" i="2"/>
  <c r="AZ159" i="2"/>
  <c r="AY159" i="2"/>
  <c r="AX159" i="2"/>
  <c r="AW159" i="2"/>
  <c r="AV159" i="2"/>
  <c r="AU159" i="2"/>
  <c r="AT159" i="2"/>
  <c r="BC158" i="2"/>
  <c r="BB158" i="2"/>
  <c r="BA158" i="2"/>
  <c r="AZ158" i="2"/>
  <c r="AY158" i="2"/>
  <c r="AX158" i="2"/>
  <c r="AW158" i="2"/>
  <c r="AV158" i="2"/>
  <c r="AU158" i="2"/>
  <c r="AT158" i="2"/>
  <c r="BC157" i="2"/>
  <c r="BB157" i="2"/>
  <c r="BA157" i="2"/>
  <c r="AZ157" i="2"/>
  <c r="AY157" i="2"/>
  <c r="AX157" i="2"/>
  <c r="AW157" i="2"/>
  <c r="AV157" i="2"/>
  <c r="AU157" i="2"/>
  <c r="AT157" i="2"/>
  <c r="BC156" i="2"/>
  <c r="BB156" i="2"/>
  <c r="BA156" i="2"/>
  <c r="AZ156" i="2"/>
  <c r="AY156" i="2"/>
  <c r="AX156" i="2"/>
  <c r="AW156" i="2"/>
  <c r="AV156" i="2"/>
  <c r="AU156" i="2"/>
  <c r="AT156" i="2"/>
  <c r="BC155" i="2"/>
  <c r="BB155" i="2"/>
  <c r="BA155" i="2"/>
  <c r="AZ155" i="2"/>
  <c r="AY155" i="2"/>
  <c r="AX155" i="2"/>
  <c r="AW155" i="2"/>
  <c r="AV155" i="2"/>
  <c r="AU155" i="2"/>
  <c r="AT155" i="2"/>
  <c r="BC154" i="2"/>
  <c r="BB154" i="2"/>
  <c r="BA154" i="2"/>
  <c r="AZ154" i="2"/>
  <c r="AY154" i="2"/>
  <c r="AX154" i="2"/>
  <c r="AW154" i="2"/>
  <c r="AV154" i="2"/>
  <c r="AU154" i="2"/>
  <c r="AT154" i="2"/>
  <c r="BC153" i="2"/>
  <c r="BB153" i="2"/>
  <c r="BA153" i="2"/>
  <c r="AZ153" i="2"/>
  <c r="AY153" i="2"/>
  <c r="AX153" i="2"/>
  <c r="AW153" i="2"/>
  <c r="AV153" i="2"/>
  <c r="AU153" i="2"/>
  <c r="AT153" i="2"/>
  <c r="BC152" i="2"/>
  <c r="BB152" i="2"/>
  <c r="BA152" i="2"/>
  <c r="AZ152" i="2"/>
  <c r="AY152" i="2"/>
  <c r="AX152" i="2"/>
  <c r="AW152" i="2"/>
  <c r="AV152" i="2"/>
  <c r="AU152" i="2"/>
  <c r="AT152" i="2"/>
  <c r="BC151" i="2"/>
  <c r="BB151" i="2"/>
  <c r="BA151" i="2"/>
  <c r="AZ151" i="2"/>
  <c r="AY151" i="2"/>
  <c r="AX151" i="2"/>
  <c r="AW151" i="2"/>
  <c r="AV151" i="2"/>
  <c r="AU151" i="2"/>
  <c r="AT151" i="2"/>
  <c r="BC150" i="2"/>
  <c r="BB150" i="2"/>
  <c r="BA150" i="2"/>
  <c r="AZ150" i="2"/>
  <c r="AY150" i="2"/>
  <c r="AX150" i="2"/>
  <c r="AW150" i="2"/>
  <c r="AV150" i="2"/>
  <c r="AU150" i="2"/>
  <c r="AT150" i="2"/>
  <c r="BC149" i="2"/>
  <c r="BB149" i="2"/>
  <c r="BA149" i="2"/>
  <c r="AZ149" i="2"/>
  <c r="AY149" i="2"/>
  <c r="AX149" i="2"/>
  <c r="AW149" i="2"/>
  <c r="AV149" i="2"/>
  <c r="AU149" i="2"/>
  <c r="AT149" i="2"/>
  <c r="BC148" i="2"/>
  <c r="BB148" i="2"/>
  <c r="BA148" i="2"/>
  <c r="AZ148" i="2"/>
  <c r="AY148" i="2"/>
  <c r="AX148" i="2"/>
  <c r="AW148" i="2"/>
  <c r="AV148" i="2"/>
  <c r="AU148" i="2"/>
  <c r="AT148" i="2"/>
  <c r="BC147" i="2"/>
  <c r="BB147" i="2"/>
  <c r="BA147" i="2"/>
  <c r="AZ147" i="2"/>
  <c r="AY147" i="2"/>
  <c r="AX147" i="2"/>
  <c r="AW147" i="2"/>
  <c r="AV147" i="2"/>
  <c r="AU147" i="2"/>
  <c r="AT147" i="2"/>
  <c r="BC146" i="2"/>
  <c r="BB146" i="2"/>
  <c r="BA146" i="2"/>
  <c r="AZ146" i="2"/>
  <c r="AY146" i="2"/>
  <c r="AX146" i="2"/>
  <c r="AW146" i="2"/>
  <c r="AV146" i="2"/>
  <c r="AU146" i="2"/>
  <c r="AT146" i="2"/>
  <c r="BC145" i="2"/>
  <c r="BB145" i="2"/>
  <c r="BA145" i="2"/>
  <c r="AZ145" i="2"/>
  <c r="AY145" i="2"/>
  <c r="AX145" i="2"/>
  <c r="AW145" i="2"/>
  <c r="AV145" i="2"/>
  <c r="AU145" i="2"/>
  <c r="AT145" i="2"/>
  <c r="BC144" i="2"/>
  <c r="BB144" i="2"/>
  <c r="BA144" i="2"/>
  <c r="AZ144" i="2"/>
  <c r="AY144" i="2"/>
  <c r="AX144" i="2"/>
  <c r="AW144" i="2"/>
  <c r="AV144" i="2"/>
  <c r="AU144" i="2"/>
  <c r="AT144" i="2"/>
  <c r="BC143" i="2"/>
  <c r="BB143" i="2"/>
  <c r="BA143" i="2"/>
  <c r="AZ143" i="2"/>
  <c r="AY143" i="2"/>
  <c r="AX143" i="2"/>
  <c r="AW143" i="2"/>
  <c r="AV143" i="2"/>
  <c r="AU143" i="2"/>
  <c r="AT143" i="2"/>
  <c r="BC142" i="2"/>
  <c r="BB142" i="2"/>
  <c r="BA142" i="2"/>
  <c r="AZ142" i="2"/>
  <c r="AY142" i="2"/>
  <c r="AX142" i="2"/>
  <c r="AW142" i="2"/>
  <c r="AV142" i="2"/>
  <c r="AU142" i="2"/>
  <c r="AT142" i="2"/>
  <c r="BC141" i="2"/>
  <c r="BB141" i="2"/>
  <c r="BA141" i="2"/>
  <c r="AZ141" i="2"/>
  <c r="AY141" i="2"/>
  <c r="AX141" i="2"/>
  <c r="AW141" i="2"/>
  <c r="AV141" i="2"/>
  <c r="AU141" i="2"/>
  <c r="AT141" i="2"/>
  <c r="BC140" i="2"/>
  <c r="BB140" i="2"/>
  <c r="BA140" i="2"/>
  <c r="AZ140" i="2"/>
  <c r="AY140" i="2"/>
  <c r="AX140" i="2"/>
  <c r="AW140" i="2"/>
  <c r="AV140" i="2"/>
  <c r="AU140" i="2"/>
  <c r="AT140" i="2"/>
  <c r="BC139" i="2"/>
  <c r="BB139" i="2"/>
  <c r="BA139" i="2"/>
  <c r="AZ139" i="2"/>
  <c r="AY139" i="2"/>
  <c r="AX139" i="2"/>
  <c r="AW139" i="2"/>
  <c r="AV139" i="2"/>
  <c r="AU139" i="2"/>
  <c r="AT139" i="2"/>
  <c r="BC138" i="2"/>
  <c r="BB138" i="2"/>
  <c r="BA138" i="2"/>
  <c r="AZ138" i="2"/>
  <c r="AY138" i="2"/>
  <c r="AX138" i="2"/>
  <c r="AW138" i="2"/>
  <c r="AV138" i="2"/>
  <c r="AU138" i="2"/>
  <c r="AT138" i="2"/>
  <c r="BC137" i="2"/>
  <c r="BB137" i="2"/>
  <c r="BA137" i="2"/>
  <c r="AZ137" i="2"/>
  <c r="AY137" i="2"/>
  <c r="AX137" i="2"/>
  <c r="AW137" i="2"/>
  <c r="AV137" i="2"/>
  <c r="AU137" i="2"/>
  <c r="AT137" i="2"/>
  <c r="BC136" i="2"/>
  <c r="BB136" i="2"/>
  <c r="BA136" i="2"/>
  <c r="AZ136" i="2"/>
  <c r="AY136" i="2"/>
  <c r="AX136" i="2"/>
  <c r="AW136" i="2"/>
  <c r="AV136" i="2"/>
  <c r="AU136" i="2"/>
  <c r="AT136" i="2"/>
  <c r="BC135" i="2"/>
  <c r="BB135" i="2"/>
  <c r="BA135" i="2"/>
  <c r="AZ135" i="2"/>
  <c r="AY135" i="2"/>
  <c r="AX135" i="2"/>
  <c r="AW135" i="2"/>
  <c r="AV135" i="2"/>
  <c r="AU135" i="2"/>
  <c r="AT135" i="2"/>
  <c r="BC134" i="2"/>
  <c r="BB134" i="2"/>
  <c r="BA134" i="2"/>
  <c r="AZ134" i="2"/>
  <c r="AY134" i="2"/>
  <c r="AX134" i="2"/>
  <c r="AW134" i="2"/>
  <c r="AV134" i="2"/>
  <c r="AU134" i="2"/>
  <c r="AT134" i="2"/>
  <c r="BC133" i="2"/>
  <c r="BB133" i="2"/>
  <c r="BA133" i="2"/>
  <c r="AZ133" i="2"/>
  <c r="AY133" i="2"/>
  <c r="AX133" i="2"/>
  <c r="AW133" i="2"/>
  <c r="AV133" i="2"/>
  <c r="AU133" i="2"/>
  <c r="AT133" i="2"/>
  <c r="BC132" i="2"/>
  <c r="BB132" i="2"/>
  <c r="BA132" i="2"/>
  <c r="AZ132" i="2"/>
  <c r="AY132" i="2"/>
  <c r="AX132" i="2"/>
  <c r="AW132" i="2"/>
  <c r="AV132" i="2"/>
  <c r="AU132" i="2"/>
  <c r="AT132" i="2"/>
  <c r="BC131" i="2"/>
  <c r="BB131" i="2"/>
  <c r="BA131" i="2"/>
  <c r="AZ131" i="2"/>
  <c r="AY131" i="2"/>
  <c r="AX131" i="2"/>
  <c r="AW131" i="2"/>
  <c r="AV131" i="2"/>
  <c r="AU131" i="2"/>
  <c r="AT131" i="2"/>
  <c r="BC130" i="2"/>
  <c r="BB130" i="2"/>
  <c r="BA130" i="2"/>
  <c r="AZ130" i="2"/>
  <c r="AY130" i="2"/>
  <c r="AX130" i="2"/>
  <c r="AW130" i="2"/>
  <c r="AV130" i="2"/>
  <c r="AU130" i="2"/>
  <c r="AT130" i="2"/>
  <c r="BC129" i="2"/>
  <c r="BB129" i="2"/>
  <c r="BA129" i="2"/>
  <c r="AZ129" i="2"/>
  <c r="AY129" i="2"/>
  <c r="AX129" i="2"/>
  <c r="AW129" i="2"/>
  <c r="AV129" i="2"/>
  <c r="AU129" i="2"/>
  <c r="AT129" i="2"/>
  <c r="BC128" i="2"/>
  <c r="BB128" i="2"/>
  <c r="BA128" i="2"/>
  <c r="AZ128" i="2"/>
  <c r="AY128" i="2"/>
  <c r="AX128" i="2"/>
  <c r="AW128" i="2"/>
  <c r="AV128" i="2"/>
  <c r="AU128" i="2"/>
  <c r="AT128" i="2"/>
  <c r="BC127" i="2"/>
  <c r="BB127" i="2"/>
  <c r="BA127" i="2"/>
  <c r="AZ127" i="2"/>
  <c r="AY127" i="2"/>
  <c r="AX127" i="2"/>
  <c r="AW127" i="2"/>
  <c r="AV127" i="2"/>
  <c r="AU127" i="2"/>
  <c r="AT127" i="2"/>
  <c r="BC126" i="2"/>
  <c r="BB126" i="2"/>
  <c r="BA126" i="2"/>
  <c r="AZ126" i="2"/>
  <c r="AY126" i="2"/>
  <c r="AX126" i="2"/>
  <c r="AW126" i="2"/>
  <c r="AV126" i="2"/>
  <c r="AU126" i="2"/>
  <c r="AT126" i="2"/>
  <c r="BC125" i="2"/>
  <c r="BB125" i="2"/>
  <c r="BA125" i="2"/>
  <c r="AZ125" i="2"/>
  <c r="AY125" i="2"/>
  <c r="AX125" i="2"/>
  <c r="AW125" i="2"/>
  <c r="AV125" i="2"/>
  <c r="AU125" i="2"/>
  <c r="AT125" i="2"/>
  <c r="BC124" i="2"/>
  <c r="BB124" i="2"/>
  <c r="BA124" i="2"/>
  <c r="AZ124" i="2"/>
  <c r="AY124" i="2"/>
  <c r="AX124" i="2"/>
  <c r="AW124" i="2"/>
  <c r="AV124" i="2"/>
  <c r="AU124" i="2"/>
  <c r="AT124" i="2"/>
  <c r="BC123" i="2"/>
  <c r="BB123" i="2"/>
  <c r="BA123" i="2"/>
  <c r="AZ123" i="2"/>
  <c r="AY123" i="2"/>
  <c r="AX123" i="2"/>
  <c r="AW123" i="2"/>
  <c r="AV123" i="2"/>
  <c r="AU123" i="2"/>
  <c r="AT123" i="2"/>
  <c r="BC122" i="2"/>
  <c r="BB122" i="2"/>
  <c r="BA122" i="2"/>
  <c r="AZ122" i="2"/>
  <c r="AY122" i="2"/>
  <c r="AX122" i="2"/>
  <c r="AW122" i="2"/>
  <c r="AV122" i="2"/>
  <c r="AU122" i="2"/>
  <c r="AT122" i="2"/>
  <c r="BC121" i="2"/>
  <c r="BB121" i="2"/>
  <c r="BA121" i="2"/>
  <c r="AZ121" i="2"/>
  <c r="AY121" i="2"/>
  <c r="AX121" i="2"/>
  <c r="AW121" i="2"/>
  <c r="AV121" i="2"/>
  <c r="AU121" i="2"/>
  <c r="AT121" i="2"/>
  <c r="BC120" i="2"/>
  <c r="BB120" i="2"/>
  <c r="BA120" i="2"/>
  <c r="AZ120" i="2"/>
  <c r="AY120" i="2"/>
  <c r="AX120" i="2"/>
  <c r="AW120" i="2"/>
  <c r="AV120" i="2"/>
  <c r="AU120" i="2"/>
  <c r="AT120" i="2"/>
  <c r="BC119" i="2"/>
  <c r="BB119" i="2"/>
  <c r="BA119" i="2"/>
  <c r="AZ119" i="2"/>
  <c r="AY119" i="2"/>
  <c r="AX119" i="2"/>
  <c r="AW119" i="2"/>
  <c r="AV119" i="2"/>
  <c r="AU119" i="2"/>
  <c r="AT119" i="2"/>
  <c r="BC118" i="2"/>
  <c r="BB118" i="2"/>
  <c r="BA118" i="2"/>
  <c r="AZ118" i="2"/>
  <c r="AY118" i="2"/>
  <c r="AX118" i="2"/>
  <c r="AW118" i="2"/>
  <c r="AV118" i="2"/>
  <c r="AU118" i="2"/>
  <c r="AT118" i="2"/>
  <c r="BC117" i="2"/>
  <c r="BB117" i="2"/>
  <c r="BA117" i="2"/>
  <c r="AZ117" i="2"/>
  <c r="AY117" i="2"/>
  <c r="AX117" i="2"/>
  <c r="AW117" i="2"/>
  <c r="AV117" i="2"/>
  <c r="AU117" i="2"/>
  <c r="AT117" i="2"/>
  <c r="BC116" i="2"/>
  <c r="BB116" i="2"/>
  <c r="BA116" i="2"/>
  <c r="AZ116" i="2"/>
  <c r="AY116" i="2"/>
  <c r="AX116" i="2"/>
  <c r="AW116" i="2"/>
  <c r="AV116" i="2"/>
  <c r="AU116" i="2"/>
  <c r="AT116" i="2"/>
  <c r="BC115" i="2"/>
  <c r="BB115" i="2"/>
  <c r="BA115" i="2"/>
  <c r="AZ115" i="2"/>
  <c r="AY115" i="2"/>
  <c r="AX115" i="2"/>
  <c r="AW115" i="2"/>
  <c r="AV115" i="2"/>
  <c r="AU115" i="2"/>
  <c r="AT115" i="2"/>
  <c r="BC114" i="2"/>
  <c r="BB114" i="2"/>
  <c r="BA114" i="2"/>
  <c r="AZ114" i="2"/>
  <c r="AY114" i="2"/>
  <c r="AX114" i="2"/>
  <c r="AW114" i="2"/>
  <c r="AV114" i="2"/>
  <c r="AU114" i="2"/>
  <c r="AT114" i="2"/>
  <c r="BC113" i="2"/>
  <c r="BB113" i="2"/>
  <c r="BA113" i="2"/>
  <c r="AZ113" i="2"/>
  <c r="AY113" i="2"/>
  <c r="AX113" i="2"/>
  <c r="AW113" i="2"/>
  <c r="AV113" i="2"/>
  <c r="AU113" i="2"/>
  <c r="AT113" i="2"/>
  <c r="BC112" i="2"/>
  <c r="BB112" i="2"/>
  <c r="BA112" i="2"/>
  <c r="AZ112" i="2"/>
  <c r="AY112" i="2"/>
  <c r="AX112" i="2"/>
  <c r="AW112" i="2"/>
  <c r="AV112" i="2"/>
  <c r="AU112" i="2"/>
  <c r="AT112" i="2"/>
  <c r="BC111" i="2"/>
  <c r="BB111" i="2"/>
  <c r="BA111" i="2"/>
  <c r="AZ111" i="2"/>
  <c r="AY111" i="2"/>
  <c r="AX111" i="2"/>
  <c r="AW111" i="2"/>
  <c r="AV111" i="2"/>
  <c r="AU111" i="2"/>
  <c r="AT111" i="2"/>
  <c r="BC110" i="2"/>
  <c r="BB110" i="2"/>
  <c r="BA110" i="2"/>
  <c r="AZ110" i="2"/>
  <c r="AY110" i="2"/>
  <c r="AX110" i="2"/>
  <c r="AW110" i="2"/>
  <c r="AV110" i="2"/>
  <c r="AU110" i="2"/>
  <c r="AT110" i="2"/>
  <c r="BC109" i="2"/>
  <c r="BB109" i="2"/>
  <c r="BA109" i="2"/>
  <c r="AZ109" i="2"/>
  <c r="AY109" i="2"/>
  <c r="AX109" i="2"/>
  <c r="AW109" i="2"/>
  <c r="AV109" i="2"/>
  <c r="AU109" i="2"/>
  <c r="AT109" i="2"/>
  <c r="BC108" i="2"/>
  <c r="BB108" i="2"/>
  <c r="BA108" i="2"/>
  <c r="AZ108" i="2"/>
  <c r="AY108" i="2"/>
  <c r="AX108" i="2"/>
  <c r="AW108" i="2"/>
  <c r="AV108" i="2"/>
  <c r="AU108" i="2"/>
  <c r="AT108" i="2"/>
  <c r="BC107" i="2"/>
  <c r="BB107" i="2"/>
  <c r="BA107" i="2"/>
  <c r="AZ107" i="2"/>
  <c r="AY107" i="2"/>
  <c r="AX107" i="2"/>
  <c r="AW107" i="2"/>
  <c r="AV107" i="2"/>
  <c r="AU107" i="2"/>
  <c r="AT107" i="2"/>
  <c r="BC106" i="2"/>
  <c r="BB106" i="2"/>
  <c r="BA106" i="2"/>
  <c r="AZ106" i="2"/>
  <c r="AY106" i="2"/>
  <c r="AX106" i="2"/>
  <c r="AW106" i="2"/>
  <c r="AV106" i="2"/>
  <c r="AU106" i="2"/>
  <c r="AT106" i="2"/>
  <c r="BC105" i="2"/>
  <c r="BB105" i="2"/>
  <c r="BA105" i="2"/>
  <c r="AZ105" i="2"/>
  <c r="AY105" i="2"/>
  <c r="AX105" i="2"/>
  <c r="AW105" i="2"/>
  <c r="AV105" i="2"/>
  <c r="AU105" i="2"/>
  <c r="AT105" i="2"/>
  <c r="BC104" i="2"/>
  <c r="BB104" i="2"/>
  <c r="BA104" i="2"/>
  <c r="AZ104" i="2"/>
  <c r="AY104" i="2"/>
  <c r="AX104" i="2"/>
  <c r="AW104" i="2"/>
  <c r="AV104" i="2"/>
  <c r="AU104" i="2"/>
  <c r="AT104" i="2"/>
  <c r="BC103" i="2"/>
  <c r="BB103" i="2"/>
  <c r="BA103" i="2"/>
  <c r="AZ103" i="2"/>
  <c r="AY103" i="2"/>
  <c r="AX103" i="2"/>
  <c r="AW103" i="2"/>
  <c r="AV103" i="2"/>
  <c r="AU103" i="2"/>
  <c r="AT103" i="2"/>
  <c r="BC102" i="2"/>
  <c r="BB102" i="2"/>
  <c r="BA102" i="2"/>
  <c r="AZ102" i="2"/>
  <c r="AY102" i="2"/>
  <c r="AX102" i="2"/>
  <c r="AW102" i="2"/>
  <c r="AV102" i="2"/>
  <c r="AU102" i="2"/>
  <c r="AT102" i="2"/>
  <c r="BC101" i="2"/>
  <c r="BB101" i="2"/>
  <c r="BA101" i="2"/>
  <c r="AZ101" i="2"/>
  <c r="AY101" i="2"/>
  <c r="AX101" i="2"/>
  <c r="AW101" i="2"/>
  <c r="AV101" i="2"/>
  <c r="AU101" i="2"/>
  <c r="AT101" i="2"/>
  <c r="BC100" i="2"/>
  <c r="BB100" i="2"/>
  <c r="BA100" i="2"/>
  <c r="AZ100" i="2"/>
  <c r="AY100" i="2"/>
  <c r="AX100" i="2"/>
  <c r="AW100" i="2"/>
  <c r="AV100" i="2"/>
  <c r="AU100" i="2"/>
  <c r="AT100" i="2"/>
  <c r="BC99" i="2"/>
  <c r="BB99" i="2"/>
  <c r="BA99" i="2"/>
  <c r="AZ99" i="2"/>
  <c r="AY99" i="2"/>
  <c r="AX99" i="2"/>
  <c r="AW99" i="2"/>
  <c r="AV99" i="2"/>
  <c r="AU99" i="2"/>
  <c r="AT99" i="2"/>
  <c r="BC98" i="2"/>
  <c r="BB98" i="2"/>
  <c r="BA98" i="2"/>
  <c r="AZ98" i="2"/>
  <c r="AY98" i="2"/>
  <c r="AX98" i="2"/>
  <c r="AW98" i="2"/>
  <c r="AV98" i="2"/>
  <c r="AU98" i="2"/>
  <c r="AT98" i="2"/>
  <c r="BC97" i="2"/>
  <c r="BB97" i="2"/>
  <c r="BA97" i="2"/>
  <c r="AZ97" i="2"/>
  <c r="AY97" i="2"/>
  <c r="AX97" i="2"/>
  <c r="AW97" i="2"/>
  <c r="AV97" i="2"/>
  <c r="AU97" i="2"/>
  <c r="AT97" i="2"/>
  <c r="BC96" i="2"/>
  <c r="BB96" i="2"/>
  <c r="BA96" i="2"/>
  <c r="AZ96" i="2"/>
  <c r="AY96" i="2"/>
  <c r="AX96" i="2"/>
  <c r="AW96" i="2"/>
  <c r="AV96" i="2"/>
  <c r="AU96" i="2"/>
  <c r="AT96" i="2"/>
  <c r="BC95" i="2"/>
  <c r="BB95" i="2"/>
  <c r="BA95" i="2"/>
  <c r="AZ95" i="2"/>
  <c r="AY95" i="2"/>
  <c r="AX95" i="2"/>
  <c r="AW95" i="2"/>
  <c r="AV95" i="2"/>
  <c r="AU95" i="2"/>
  <c r="AT95" i="2"/>
  <c r="BC94" i="2"/>
  <c r="BB94" i="2"/>
  <c r="BA94" i="2"/>
  <c r="AZ94" i="2"/>
  <c r="AY94" i="2"/>
  <c r="AX94" i="2"/>
  <c r="AW94" i="2"/>
  <c r="AV94" i="2"/>
  <c r="AU94" i="2"/>
  <c r="AT94" i="2"/>
  <c r="BC93" i="2"/>
  <c r="BB93" i="2"/>
  <c r="BA93" i="2"/>
  <c r="AZ93" i="2"/>
  <c r="AY93" i="2"/>
  <c r="AX93" i="2"/>
  <c r="AW93" i="2"/>
  <c r="AV93" i="2"/>
  <c r="AU93" i="2"/>
  <c r="AT93" i="2"/>
  <c r="BC92" i="2"/>
  <c r="BB92" i="2"/>
  <c r="BA92" i="2"/>
  <c r="AZ92" i="2"/>
  <c r="AY92" i="2"/>
  <c r="AX92" i="2"/>
  <c r="AW92" i="2"/>
  <c r="AV92" i="2"/>
  <c r="AU92" i="2"/>
  <c r="AT92" i="2"/>
  <c r="BC91" i="2"/>
  <c r="BB91" i="2"/>
  <c r="BA91" i="2"/>
  <c r="AZ91" i="2"/>
  <c r="AY91" i="2"/>
  <c r="AX91" i="2"/>
  <c r="AW91" i="2"/>
  <c r="AV91" i="2"/>
  <c r="AU91" i="2"/>
  <c r="AT91" i="2"/>
  <c r="BC90" i="2"/>
  <c r="BB90" i="2"/>
  <c r="BA90" i="2"/>
  <c r="AZ90" i="2"/>
  <c r="AY90" i="2"/>
  <c r="AX90" i="2"/>
  <c r="AW90" i="2"/>
  <c r="AV90" i="2"/>
  <c r="AU90" i="2"/>
  <c r="AT90" i="2"/>
  <c r="BC89" i="2"/>
  <c r="BB89" i="2"/>
  <c r="BA89" i="2"/>
  <c r="AZ89" i="2"/>
  <c r="AY89" i="2"/>
  <c r="AX89" i="2"/>
  <c r="AW89" i="2"/>
  <c r="AV89" i="2"/>
  <c r="AU89" i="2"/>
  <c r="AT89" i="2"/>
  <c r="BC88" i="2"/>
  <c r="BB88" i="2"/>
  <c r="BA88" i="2"/>
  <c r="AZ88" i="2"/>
  <c r="AY88" i="2"/>
  <c r="AX88" i="2"/>
  <c r="AW88" i="2"/>
  <c r="AV88" i="2"/>
  <c r="AU88" i="2"/>
  <c r="AT88" i="2"/>
  <c r="BC87" i="2"/>
  <c r="BB87" i="2"/>
  <c r="BA87" i="2"/>
  <c r="AZ87" i="2"/>
  <c r="AY87" i="2"/>
  <c r="AX87" i="2"/>
  <c r="AW87" i="2"/>
  <c r="AV87" i="2"/>
  <c r="AU87" i="2"/>
  <c r="AT87" i="2"/>
  <c r="BC86" i="2"/>
  <c r="BB86" i="2"/>
  <c r="BA86" i="2"/>
  <c r="AZ86" i="2"/>
  <c r="AY86" i="2"/>
  <c r="AX86" i="2"/>
  <c r="AW86" i="2"/>
  <c r="AV86" i="2"/>
  <c r="AU86" i="2"/>
  <c r="AT86" i="2"/>
  <c r="BC85" i="2"/>
  <c r="BB85" i="2"/>
  <c r="BA85" i="2"/>
  <c r="AZ85" i="2"/>
  <c r="AY85" i="2"/>
  <c r="AX85" i="2"/>
  <c r="AW85" i="2"/>
  <c r="AV85" i="2"/>
  <c r="AU85" i="2"/>
  <c r="AT85" i="2"/>
  <c r="BC84" i="2"/>
  <c r="BB84" i="2"/>
  <c r="BA84" i="2"/>
  <c r="AZ84" i="2"/>
  <c r="AY84" i="2"/>
  <c r="AX84" i="2"/>
  <c r="AW84" i="2"/>
  <c r="AV84" i="2"/>
  <c r="AU84" i="2"/>
  <c r="AT84" i="2"/>
  <c r="BC83" i="2"/>
  <c r="BB83" i="2"/>
  <c r="BA83" i="2"/>
  <c r="AZ83" i="2"/>
  <c r="AY83" i="2"/>
  <c r="AX83" i="2"/>
  <c r="AW83" i="2"/>
  <c r="AV83" i="2"/>
  <c r="AU83" i="2"/>
  <c r="AT83" i="2"/>
  <c r="BC82" i="2"/>
  <c r="BB82" i="2"/>
  <c r="BA82" i="2"/>
  <c r="AZ82" i="2"/>
  <c r="AY82" i="2"/>
  <c r="AX82" i="2"/>
  <c r="AW82" i="2"/>
  <c r="AV82" i="2"/>
  <c r="AU82" i="2"/>
  <c r="AT82" i="2"/>
  <c r="BC81" i="2"/>
  <c r="BB81" i="2"/>
  <c r="BA81" i="2"/>
  <c r="AZ81" i="2"/>
  <c r="AY81" i="2"/>
  <c r="AX81" i="2"/>
  <c r="AW81" i="2"/>
  <c r="AV81" i="2"/>
  <c r="AU81" i="2"/>
  <c r="AT81" i="2"/>
  <c r="BC80" i="2"/>
  <c r="BB80" i="2"/>
  <c r="BA80" i="2"/>
  <c r="AZ80" i="2"/>
  <c r="AY80" i="2"/>
  <c r="AX80" i="2"/>
  <c r="AW80" i="2"/>
  <c r="AV80" i="2"/>
  <c r="AU80" i="2"/>
  <c r="AT80" i="2"/>
  <c r="BC79" i="2"/>
  <c r="BB79" i="2"/>
  <c r="BA79" i="2"/>
  <c r="AZ79" i="2"/>
  <c r="AY79" i="2"/>
  <c r="AX79" i="2"/>
  <c r="AW79" i="2"/>
  <c r="AV79" i="2"/>
  <c r="AU79" i="2"/>
  <c r="AT79" i="2"/>
  <c r="BC78" i="2"/>
  <c r="BB78" i="2"/>
  <c r="BA78" i="2"/>
  <c r="AZ78" i="2"/>
  <c r="AY78" i="2"/>
  <c r="AX78" i="2"/>
  <c r="AW78" i="2"/>
  <c r="AV78" i="2"/>
  <c r="AU78" i="2"/>
  <c r="AT78" i="2"/>
  <c r="BC77" i="2"/>
  <c r="BB77" i="2"/>
  <c r="BA77" i="2"/>
  <c r="AZ77" i="2"/>
  <c r="AY77" i="2"/>
  <c r="AX77" i="2"/>
  <c r="AW77" i="2"/>
  <c r="AV77" i="2"/>
  <c r="AU77" i="2"/>
  <c r="AT77" i="2"/>
  <c r="BC76" i="2"/>
  <c r="BB76" i="2"/>
  <c r="BA76" i="2"/>
  <c r="AZ76" i="2"/>
  <c r="AY76" i="2"/>
  <c r="AX76" i="2"/>
  <c r="AW76" i="2"/>
  <c r="AV76" i="2"/>
  <c r="AU76" i="2"/>
  <c r="AT76" i="2"/>
  <c r="BC75" i="2"/>
  <c r="BB75" i="2"/>
  <c r="BA75" i="2"/>
  <c r="AZ75" i="2"/>
  <c r="AY75" i="2"/>
  <c r="AX75" i="2"/>
  <c r="AW75" i="2"/>
  <c r="AV75" i="2"/>
  <c r="AU75" i="2"/>
  <c r="AT75" i="2"/>
  <c r="BC74" i="2"/>
  <c r="BB74" i="2"/>
  <c r="BA74" i="2"/>
  <c r="AZ74" i="2"/>
  <c r="AY74" i="2"/>
  <c r="AX74" i="2"/>
  <c r="AW74" i="2"/>
  <c r="AV74" i="2"/>
  <c r="AU74" i="2"/>
  <c r="AT74" i="2"/>
  <c r="BC73" i="2"/>
  <c r="BB73" i="2"/>
  <c r="BA73" i="2"/>
  <c r="AZ73" i="2"/>
  <c r="AY73" i="2"/>
  <c r="AX73" i="2"/>
  <c r="AW73" i="2"/>
  <c r="AV73" i="2"/>
  <c r="AU73" i="2"/>
  <c r="AT73" i="2"/>
  <c r="BC72" i="2"/>
  <c r="BB72" i="2"/>
  <c r="BA72" i="2"/>
  <c r="AZ72" i="2"/>
  <c r="AY72" i="2"/>
  <c r="AX72" i="2"/>
  <c r="AW72" i="2"/>
  <c r="AV72" i="2"/>
  <c r="AU72" i="2"/>
  <c r="AT72" i="2"/>
  <c r="BC71" i="2"/>
  <c r="BB71" i="2"/>
  <c r="BA71" i="2"/>
  <c r="AZ71" i="2"/>
  <c r="AY71" i="2"/>
  <c r="AX71" i="2"/>
  <c r="AW71" i="2"/>
  <c r="AV71" i="2"/>
  <c r="AU71" i="2"/>
  <c r="AT71" i="2"/>
  <c r="BC70" i="2"/>
  <c r="BB70" i="2"/>
  <c r="BA70" i="2"/>
  <c r="AZ70" i="2"/>
  <c r="AY70" i="2"/>
  <c r="AX70" i="2"/>
  <c r="AW70" i="2"/>
  <c r="AV70" i="2"/>
  <c r="AU70" i="2"/>
  <c r="AT70" i="2"/>
  <c r="BC69" i="2"/>
  <c r="BB69" i="2"/>
  <c r="BA69" i="2"/>
  <c r="AZ69" i="2"/>
  <c r="AY69" i="2"/>
  <c r="AX69" i="2"/>
  <c r="AW69" i="2"/>
  <c r="AV69" i="2"/>
  <c r="AU69" i="2"/>
  <c r="AT69" i="2"/>
  <c r="BC68" i="2"/>
  <c r="BB68" i="2"/>
  <c r="BA68" i="2"/>
  <c r="AZ68" i="2"/>
  <c r="AY68" i="2"/>
  <c r="AX68" i="2"/>
  <c r="AW68" i="2"/>
  <c r="AV68" i="2"/>
  <c r="AU68" i="2"/>
  <c r="AT68" i="2"/>
  <c r="BC67" i="2"/>
  <c r="BB67" i="2"/>
  <c r="BA67" i="2"/>
  <c r="AZ67" i="2"/>
  <c r="AY67" i="2"/>
  <c r="AX67" i="2"/>
  <c r="AW67" i="2"/>
  <c r="AV67" i="2"/>
  <c r="AU67" i="2"/>
  <c r="AT67" i="2"/>
  <c r="BC66" i="2"/>
  <c r="BB66" i="2"/>
  <c r="BA66" i="2"/>
  <c r="AZ66" i="2"/>
  <c r="AY66" i="2"/>
  <c r="AX66" i="2"/>
  <c r="AW66" i="2"/>
  <c r="AV66" i="2"/>
  <c r="AU66" i="2"/>
  <c r="AT66" i="2"/>
  <c r="BC65" i="2"/>
  <c r="BB65" i="2"/>
  <c r="BA65" i="2"/>
  <c r="AZ65" i="2"/>
  <c r="AY65" i="2"/>
  <c r="AX65" i="2"/>
  <c r="AW65" i="2"/>
  <c r="AV65" i="2"/>
  <c r="AU65" i="2"/>
  <c r="AT65" i="2"/>
  <c r="BC64" i="2"/>
  <c r="BB64" i="2"/>
  <c r="BA64" i="2"/>
  <c r="AZ64" i="2"/>
  <c r="AY64" i="2"/>
  <c r="AX64" i="2"/>
  <c r="AW64" i="2"/>
  <c r="AV64" i="2"/>
  <c r="AU64" i="2"/>
  <c r="AT64" i="2"/>
  <c r="BC63" i="2"/>
  <c r="BB63" i="2"/>
  <c r="BA63" i="2"/>
  <c r="AZ63" i="2"/>
  <c r="AY63" i="2"/>
  <c r="AX63" i="2"/>
  <c r="AW63" i="2"/>
  <c r="AV63" i="2"/>
  <c r="AU63" i="2"/>
  <c r="AT63" i="2"/>
  <c r="BC62" i="2"/>
  <c r="BB62" i="2"/>
  <c r="BA62" i="2"/>
  <c r="AZ62" i="2"/>
  <c r="AY62" i="2"/>
  <c r="AX62" i="2"/>
  <c r="AW62" i="2"/>
  <c r="AV62" i="2"/>
  <c r="AU62" i="2"/>
  <c r="AT62" i="2"/>
  <c r="BC61" i="2"/>
  <c r="BB61" i="2"/>
  <c r="BA61" i="2"/>
  <c r="AZ61" i="2"/>
  <c r="AY61" i="2"/>
  <c r="AX61" i="2"/>
  <c r="AW61" i="2"/>
  <c r="AV61" i="2"/>
  <c r="AU61" i="2"/>
  <c r="AT61" i="2"/>
  <c r="BC60" i="2"/>
  <c r="BB60" i="2"/>
  <c r="BA60" i="2"/>
  <c r="AZ60" i="2"/>
  <c r="AY60" i="2"/>
  <c r="AX60" i="2"/>
  <c r="AW60" i="2"/>
  <c r="AV60" i="2"/>
  <c r="AU60" i="2"/>
  <c r="AT60" i="2"/>
  <c r="BC59" i="2"/>
  <c r="BB59" i="2"/>
  <c r="BA59" i="2"/>
  <c r="AZ59" i="2"/>
  <c r="AY59" i="2"/>
  <c r="AX59" i="2"/>
  <c r="AW59" i="2"/>
  <c r="AV59" i="2"/>
  <c r="AU59" i="2"/>
  <c r="AT59" i="2"/>
  <c r="BC58" i="2"/>
  <c r="BB58" i="2"/>
  <c r="BA58" i="2"/>
  <c r="AZ58" i="2"/>
  <c r="AY58" i="2"/>
  <c r="AX58" i="2"/>
  <c r="AW58" i="2"/>
  <c r="AV58" i="2"/>
  <c r="AU58" i="2"/>
  <c r="AT58" i="2"/>
  <c r="BC57" i="2"/>
  <c r="BB57" i="2"/>
  <c r="BA57" i="2"/>
  <c r="AZ57" i="2"/>
  <c r="AY57" i="2"/>
  <c r="AX57" i="2"/>
  <c r="AW57" i="2"/>
  <c r="AV57" i="2"/>
  <c r="AU57" i="2"/>
  <c r="AT57" i="2"/>
  <c r="BC56" i="2"/>
  <c r="BB56" i="2"/>
  <c r="BA56" i="2"/>
  <c r="AZ56" i="2"/>
  <c r="AY56" i="2"/>
  <c r="AX56" i="2"/>
  <c r="AW56" i="2"/>
  <c r="AV56" i="2"/>
  <c r="AU56" i="2"/>
  <c r="AT56" i="2"/>
  <c r="BC55" i="2"/>
  <c r="BB55" i="2"/>
  <c r="BA55" i="2"/>
  <c r="AZ55" i="2"/>
  <c r="AY55" i="2"/>
  <c r="AX55" i="2"/>
  <c r="AW55" i="2"/>
  <c r="AV55" i="2"/>
  <c r="AU55" i="2"/>
  <c r="AT55" i="2"/>
  <c r="BC54" i="2"/>
  <c r="BB54" i="2"/>
  <c r="BA54" i="2"/>
  <c r="AZ54" i="2"/>
  <c r="AY54" i="2"/>
  <c r="AX54" i="2"/>
  <c r="AW54" i="2"/>
  <c r="AV54" i="2"/>
  <c r="AU54" i="2"/>
  <c r="AT54" i="2"/>
  <c r="BC53" i="2"/>
  <c r="BB53" i="2"/>
  <c r="BA53" i="2"/>
  <c r="AZ53" i="2"/>
  <c r="AY53" i="2"/>
  <c r="AX53" i="2"/>
  <c r="AW53" i="2"/>
  <c r="AV53" i="2"/>
  <c r="AU53" i="2"/>
  <c r="AT53" i="2"/>
  <c r="BC52" i="2"/>
  <c r="BB52" i="2"/>
  <c r="BA52" i="2"/>
  <c r="AZ52" i="2"/>
  <c r="AY52" i="2"/>
  <c r="AX52" i="2"/>
  <c r="AW52" i="2"/>
  <c r="AV52" i="2"/>
  <c r="AU52" i="2"/>
  <c r="AT52" i="2"/>
  <c r="BC51" i="2"/>
  <c r="BB51" i="2"/>
  <c r="BA51" i="2"/>
  <c r="AZ51" i="2"/>
  <c r="AY51" i="2"/>
  <c r="AX51" i="2"/>
  <c r="AW51" i="2"/>
  <c r="AV51" i="2"/>
  <c r="AU51" i="2"/>
  <c r="AT51" i="2"/>
  <c r="BC50" i="2"/>
  <c r="BB50" i="2"/>
  <c r="BA50" i="2"/>
  <c r="AZ50" i="2"/>
  <c r="AY50" i="2"/>
  <c r="AX50" i="2"/>
  <c r="AW50" i="2"/>
  <c r="AV50" i="2"/>
  <c r="AU50" i="2"/>
  <c r="AT50" i="2"/>
  <c r="BC49" i="2"/>
  <c r="BB49" i="2"/>
  <c r="BA49" i="2"/>
  <c r="AZ49" i="2"/>
  <c r="AY49" i="2"/>
  <c r="AX49" i="2"/>
  <c r="AW49" i="2"/>
  <c r="AV49" i="2"/>
  <c r="AU49" i="2"/>
  <c r="AT49" i="2"/>
  <c r="BC48" i="2"/>
  <c r="BB48" i="2"/>
  <c r="BA48" i="2"/>
  <c r="AZ48" i="2"/>
  <c r="AY48" i="2"/>
  <c r="AX48" i="2"/>
  <c r="AW48" i="2"/>
  <c r="AV48" i="2"/>
  <c r="AU48" i="2"/>
  <c r="AT48" i="2"/>
  <c r="BC47" i="2"/>
  <c r="BB47" i="2"/>
  <c r="BA47" i="2"/>
  <c r="AZ47" i="2"/>
  <c r="AY47" i="2"/>
  <c r="AX47" i="2"/>
  <c r="AW47" i="2"/>
  <c r="AV47" i="2"/>
  <c r="AU47" i="2"/>
  <c r="AT47" i="2"/>
  <c r="BC46" i="2"/>
  <c r="BB46" i="2"/>
  <c r="BA46" i="2"/>
  <c r="AZ46" i="2"/>
  <c r="AY46" i="2"/>
  <c r="AX46" i="2"/>
  <c r="AW46" i="2"/>
  <c r="AV46" i="2"/>
  <c r="AU46" i="2"/>
  <c r="AT46" i="2"/>
  <c r="BC45" i="2"/>
  <c r="BB45" i="2"/>
  <c r="BA45" i="2"/>
  <c r="AZ45" i="2"/>
  <c r="AY45" i="2"/>
  <c r="AX45" i="2"/>
  <c r="AW45" i="2"/>
  <c r="AV45" i="2"/>
  <c r="AU45" i="2"/>
  <c r="AT45" i="2"/>
  <c r="BC44" i="2"/>
  <c r="BB44" i="2"/>
  <c r="BA44" i="2"/>
  <c r="AZ44" i="2"/>
  <c r="AY44" i="2"/>
  <c r="AX44" i="2"/>
  <c r="AW44" i="2"/>
  <c r="AV44" i="2"/>
  <c r="AU44" i="2"/>
  <c r="AT44" i="2"/>
  <c r="BC43" i="2"/>
  <c r="BB43" i="2"/>
  <c r="BA43" i="2"/>
  <c r="AZ43" i="2"/>
  <c r="AY43" i="2"/>
  <c r="AX43" i="2"/>
  <c r="AW43" i="2"/>
  <c r="AV43" i="2"/>
  <c r="AU43" i="2"/>
  <c r="AT43" i="2"/>
  <c r="BC42" i="2"/>
  <c r="BB42" i="2"/>
  <c r="BA42" i="2"/>
  <c r="AZ42" i="2"/>
  <c r="AY42" i="2"/>
  <c r="AX42" i="2"/>
  <c r="AW42" i="2"/>
  <c r="AV42" i="2"/>
  <c r="AU42" i="2"/>
  <c r="AT42" i="2"/>
  <c r="BC41" i="2"/>
  <c r="BB41" i="2"/>
  <c r="BA41" i="2"/>
  <c r="AZ41" i="2"/>
  <c r="AY41" i="2"/>
  <c r="AX41" i="2"/>
  <c r="AW41" i="2"/>
  <c r="AV41" i="2"/>
  <c r="AU41" i="2"/>
  <c r="AT41" i="2"/>
  <c r="BC40" i="2"/>
  <c r="BB40" i="2"/>
  <c r="BA40" i="2"/>
  <c r="AZ40" i="2"/>
  <c r="AY40" i="2"/>
  <c r="AX40" i="2"/>
  <c r="AW40" i="2"/>
  <c r="AV40" i="2"/>
  <c r="AU40" i="2"/>
  <c r="AT40" i="2"/>
  <c r="BC39" i="2"/>
  <c r="BB39" i="2"/>
  <c r="BA39" i="2"/>
  <c r="AZ39" i="2"/>
  <c r="AY39" i="2"/>
  <c r="AX39" i="2"/>
  <c r="AW39" i="2"/>
  <c r="AV39" i="2"/>
  <c r="AU39" i="2"/>
  <c r="AT39" i="2"/>
  <c r="BC38" i="2"/>
  <c r="BB38" i="2"/>
  <c r="BA38" i="2"/>
  <c r="AZ38" i="2"/>
  <c r="AY38" i="2"/>
  <c r="AX38" i="2"/>
  <c r="AW38" i="2"/>
  <c r="AV38" i="2"/>
  <c r="AU38" i="2"/>
  <c r="AT38" i="2"/>
  <c r="BC37" i="2"/>
  <c r="BB37" i="2"/>
  <c r="BA37" i="2"/>
  <c r="AZ37" i="2"/>
  <c r="AY37" i="2"/>
  <c r="AX37" i="2"/>
  <c r="AW37" i="2"/>
  <c r="AV37" i="2"/>
  <c r="AU37" i="2"/>
  <c r="AT37" i="2"/>
  <c r="BC36" i="2"/>
  <c r="BB36" i="2"/>
  <c r="BA36" i="2"/>
  <c r="AZ36" i="2"/>
  <c r="AY36" i="2"/>
  <c r="AX36" i="2"/>
  <c r="AW36" i="2"/>
  <c r="AV36" i="2"/>
  <c r="AU36" i="2"/>
  <c r="AT36" i="2"/>
  <c r="BC35" i="2"/>
  <c r="BB35" i="2"/>
  <c r="BA35" i="2"/>
  <c r="AZ35" i="2"/>
  <c r="AY35" i="2"/>
  <c r="AX35" i="2"/>
  <c r="AW35" i="2"/>
  <c r="AV35" i="2"/>
  <c r="AU35" i="2"/>
  <c r="AT35" i="2"/>
  <c r="BC34" i="2"/>
  <c r="BB34" i="2"/>
  <c r="BA34" i="2"/>
  <c r="AZ34" i="2"/>
  <c r="AY34" i="2"/>
  <c r="AX34" i="2"/>
  <c r="AW34" i="2"/>
  <c r="AV34" i="2"/>
  <c r="AU34" i="2"/>
  <c r="AT34" i="2"/>
  <c r="BC33" i="2"/>
  <c r="BB33" i="2"/>
  <c r="BA33" i="2"/>
  <c r="AZ33" i="2"/>
  <c r="AY33" i="2"/>
  <c r="AX33" i="2"/>
  <c r="AW33" i="2"/>
  <c r="AV33" i="2"/>
  <c r="AU33" i="2"/>
  <c r="AT33" i="2"/>
  <c r="BC32" i="2"/>
  <c r="BB32" i="2"/>
  <c r="BA32" i="2"/>
  <c r="AZ32" i="2"/>
  <c r="AY32" i="2"/>
  <c r="AX32" i="2"/>
  <c r="AW32" i="2"/>
  <c r="AV32" i="2"/>
  <c r="AU32" i="2"/>
  <c r="AT32" i="2"/>
  <c r="BC31" i="2"/>
  <c r="BB31" i="2"/>
  <c r="BA31" i="2"/>
  <c r="AZ31" i="2"/>
  <c r="AY31" i="2"/>
  <c r="AX31" i="2"/>
  <c r="AW31" i="2"/>
  <c r="AV31" i="2"/>
  <c r="AU31" i="2"/>
  <c r="AT31" i="2"/>
  <c r="BC30" i="2"/>
  <c r="BB30" i="2"/>
  <c r="BA30" i="2"/>
  <c r="AZ30" i="2"/>
  <c r="AY30" i="2"/>
  <c r="AX30" i="2"/>
  <c r="AW30" i="2"/>
  <c r="AV30" i="2"/>
  <c r="AU30" i="2"/>
  <c r="AT30" i="2"/>
  <c r="BC29" i="2"/>
  <c r="BB29" i="2"/>
  <c r="BA29" i="2"/>
  <c r="AZ29" i="2"/>
  <c r="AY29" i="2"/>
  <c r="AX29" i="2"/>
  <c r="AW29" i="2"/>
  <c r="AV29" i="2"/>
  <c r="AU29" i="2"/>
  <c r="AT29" i="2"/>
  <c r="BC28" i="2"/>
  <c r="BB28" i="2"/>
  <c r="BA28" i="2"/>
  <c r="AZ28" i="2"/>
  <c r="AY28" i="2"/>
  <c r="AX28" i="2"/>
  <c r="AW28" i="2"/>
  <c r="AV28" i="2"/>
  <c r="AU28" i="2"/>
  <c r="AT28" i="2"/>
  <c r="BC27" i="2"/>
  <c r="BB27" i="2"/>
  <c r="BA27" i="2"/>
  <c r="AZ27" i="2"/>
  <c r="AY27" i="2"/>
  <c r="AX27" i="2"/>
  <c r="AW27" i="2"/>
  <c r="AV27" i="2"/>
  <c r="AU27" i="2"/>
  <c r="AT27" i="2"/>
  <c r="BC26" i="2"/>
  <c r="BB26" i="2"/>
  <c r="BA26" i="2"/>
  <c r="AZ26" i="2"/>
  <c r="AY26" i="2"/>
  <c r="AX26" i="2"/>
  <c r="AW26" i="2"/>
  <c r="AV26" i="2"/>
  <c r="AU26" i="2"/>
  <c r="AT26" i="2"/>
  <c r="BC25" i="2"/>
  <c r="BB25" i="2"/>
  <c r="BA25" i="2"/>
  <c r="AZ25" i="2"/>
  <c r="AY25" i="2"/>
  <c r="AX25" i="2"/>
  <c r="AW25" i="2"/>
  <c r="AV25" i="2"/>
  <c r="AU25" i="2"/>
  <c r="AT25" i="2"/>
  <c r="BC24" i="2"/>
  <c r="BB24" i="2"/>
  <c r="BA24" i="2"/>
  <c r="AZ24" i="2"/>
  <c r="AY24" i="2"/>
  <c r="AX24" i="2"/>
  <c r="AW24" i="2"/>
  <c r="AV24" i="2"/>
  <c r="AU24" i="2"/>
  <c r="AT24" i="2"/>
  <c r="BC23" i="2"/>
  <c r="BB23" i="2"/>
  <c r="BA23" i="2"/>
  <c r="AZ23" i="2"/>
  <c r="AY23" i="2"/>
  <c r="AX23" i="2"/>
  <c r="AW23" i="2"/>
  <c r="AV23" i="2"/>
  <c r="AU23" i="2"/>
  <c r="AT23" i="2"/>
  <c r="BC22" i="2"/>
  <c r="BB22" i="2"/>
  <c r="BA22" i="2"/>
  <c r="AZ22" i="2"/>
  <c r="AY22" i="2"/>
  <c r="AX22" i="2"/>
  <c r="AW22" i="2"/>
  <c r="AV22" i="2"/>
  <c r="AU22" i="2"/>
  <c r="AT22" i="2"/>
  <c r="BC21" i="2"/>
  <c r="BB21" i="2"/>
  <c r="BA21" i="2"/>
  <c r="AZ21" i="2"/>
  <c r="AY21" i="2"/>
  <c r="AX21" i="2"/>
  <c r="AW21" i="2"/>
  <c r="AV21" i="2"/>
  <c r="AU21" i="2"/>
  <c r="AT21" i="2"/>
  <c r="BC20" i="2"/>
  <c r="BB20" i="2"/>
  <c r="BA20" i="2"/>
  <c r="AZ20" i="2"/>
  <c r="AY20" i="2"/>
  <c r="AX20" i="2"/>
  <c r="AW20" i="2"/>
  <c r="AV20" i="2"/>
  <c r="AU20" i="2"/>
  <c r="AT20" i="2"/>
  <c r="BC19" i="2"/>
  <c r="BB19" i="2"/>
  <c r="BA19" i="2"/>
  <c r="AZ19" i="2"/>
  <c r="AY19" i="2"/>
  <c r="AX19" i="2"/>
  <c r="AW19" i="2"/>
  <c r="AV19" i="2"/>
  <c r="AU19" i="2"/>
  <c r="AT19" i="2"/>
  <c r="BC18" i="2"/>
  <c r="BB18" i="2"/>
  <c r="BA18" i="2"/>
  <c r="AZ18" i="2"/>
  <c r="AY18" i="2"/>
  <c r="AX18" i="2"/>
  <c r="AW18" i="2"/>
  <c r="AV18" i="2"/>
  <c r="AU18" i="2"/>
  <c r="AT18" i="2"/>
  <c r="BC17" i="2"/>
  <c r="BB17" i="2"/>
  <c r="BA17" i="2"/>
  <c r="AZ17" i="2"/>
  <c r="AY17" i="2"/>
  <c r="AX17" i="2"/>
  <c r="AW17" i="2"/>
  <c r="AV17" i="2"/>
  <c r="AU17" i="2"/>
  <c r="AT17" i="2"/>
  <c r="B49" i="3"/>
  <c r="B47" i="3"/>
  <c r="B46" i="3"/>
  <c r="BH4" i="3"/>
  <c r="BE4" i="3"/>
  <c r="BE3" i="3" s="1"/>
  <c r="BH2" i="3"/>
  <c r="BB2" i="3"/>
  <c r="AK5" i="2"/>
  <c r="AK3" i="2"/>
  <c r="AH5" i="2"/>
  <c r="AH4" i="2" s="1"/>
  <c r="AE3" i="2"/>
  <c r="C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4" i="2"/>
  <c r="C463" i="2"/>
  <c r="C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2" i="2"/>
  <c r="C361" i="2"/>
  <c r="C360" i="2"/>
  <c r="C359" i="2"/>
  <c r="C358" i="2"/>
  <c r="C357" i="2"/>
  <c r="C356" i="2"/>
  <c r="C355" i="2"/>
  <c r="C354" i="2"/>
  <c r="C353" i="2"/>
  <c r="C352" i="2"/>
  <c r="C351" i="2"/>
  <c r="C350" i="2"/>
  <c r="C349" i="2"/>
  <c r="C348" i="2"/>
  <c r="C347" i="2"/>
  <c r="C346" i="2"/>
  <c r="C345" i="2"/>
  <c r="C344" i="2"/>
  <c r="C343" i="2"/>
  <c r="C342" i="2"/>
  <c r="C341" i="2"/>
  <c r="C340" i="2"/>
  <c r="C339" i="2"/>
  <c r="C338" i="2"/>
  <c r="C337" i="2"/>
  <c r="C336"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Y510" i="2"/>
  <c r="Y509" i="2"/>
  <c r="Y508" i="2"/>
  <c r="Y507" i="2"/>
  <c r="Y506" i="2"/>
  <c r="Y505" i="2"/>
  <c r="Y504" i="2"/>
  <c r="Y503" i="2"/>
  <c r="Y502" i="2"/>
  <c r="Y501" i="2"/>
  <c r="Y500" i="2"/>
  <c r="Y499" i="2"/>
  <c r="Y498" i="2"/>
  <c r="AD498" i="2" s="1"/>
  <c r="Y497" i="2"/>
  <c r="Y496" i="2"/>
  <c r="Y495" i="2"/>
  <c r="Y494" i="2"/>
  <c r="Y493" i="2"/>
  <c r="Y492" i="2"/>
  <c r="Y491" i="2"/>
  <c r="Y490" i="2"/>
  <c r="Y489" i="2"/>
  <c r="Y488" i="2"/>
  <c r="Y487" i="2"/>
  <c r="Y486" i="2"/>
  <c r="Y485" i="2"/>
  <c r="Y484" i="2"/>
  <c r="Y483" i="2"/>
  <c r="Y482" i="2"/>
  <c r="Y481" i="2"/>
  <c r="Y480" i="2"/>
  <c r="Y479" i="2"/>
  <c r="Y478" i="2"/>
  <c r="Y477" i="2"/>
  <c r="Y476" i="2"/>
  <c r="Y475" i="2"/>
  <c r="Y474" i="2"/>
  <c r="Y473" i="2"/>
  <c r="Y472" i="2"/>
  <c r="Y471" i="2"/>
  <c r="Y470" i="2"/>
  <c r="Y469" i="2"/>
  <c r="Y468" i="2"/>
  <c r="Y467" i="2"/>
  <c r="Y466" i="2"/>
  <c r="Y465" i="2"/>
  <c r="Y464" i="2"/>
  <c r="Y463" i="2"/>
  <c r="Y462" i="2"/>
  <c r="Y461" i="2"/>
  <c r="Y460" i="2"/>
  <c r="Y459" i="2"/>
  <c r="Y458" i="2"/>
  <c r="Y457" i="2"/>
  <c r="Y456" i="2"/>
  <c r="Y455" i="2"/>
  <c r="AH455" i="2" s="1"/>
  <c r="Y454" i="2"/>
  <c r="Y453" i="2"/>
  <c r="Y452" i="2"/>
  <c r="Y451" i="2"/>
  <c r="Y450" i="2"/>
  <c r="Y449" i="2"/>
  <c r="Y448" i="2"/>
  <c r="Y447" i="2"/>
  <c r="Y446" i="2"/>
  <c r="Y445" i="2"/>
  <c r="Y444" i="2"/>
  <c r="Y443" i="2"/>
  <c r="Y442" i="2"/>
  <c r="Y441" i="2"/>
  <c r="Y440" i="2"/>
  <c r="Y439" i="2"/>
  <c r="Y438" i="2"/>
  <c r="Y437" i="2"/>
  <c r="Y436" i="2"/>
  <c r="Y435" i="2"/>
  <c r="Y434" i="2"/>
  <c r="Y433" i="2"/>
  <c r="Y432" i="2"/>
  <c r="Y431" i="2"/>
  <c r="Y430" i="2"/>
  <c r="Y429" i="2"/>
  <c r="AL429" i="2" s="1"/>
  <c r="Y428" i="2"/>
  <c r="Y427" i="2"/>
  <c r="Y426" i="2"/>
  <c r="Y425" i="2"/>
  <c r="Y424" i="2"/>
  <c r="Y423" i="2"/>
  <c r="AH423" i="2" s="1"/>
  <c r="Y422" i="2"/>
  <c r="Y421" i="2"/>
  <c r="Y420" i="2"/>
  <c r="Y419" i="2"/>
  <c r="Y418" i="2"/>
  <c r="Y417" i="2"/>
  <c r="Y416" i="2"/>
  <c r="Y415" i="2"/>
  <c r="Y414" i="2"/>
  <c r="Y413" i="2"/>
  <c r="Y412" i="2"/>
  <c r="Y411" i="2"/>
  <c r="Y410" i="2"/>
  <c r="AJ410" i="2" s="1"/>
  <c r="Y409" i="2"/>
  <c r="Y408" i="2"/>
  <c r="Y407" i="2"/>
  <c r="Y406" i="2"/>
  <c r="Y405" i="2"/>
  <c r="Y404" i="2"/>
  <c r="AF404" i="2" s="1"/>
  <c r="Y403" i="2"/>
  <c r="Y402" i="2"/>
  <c r="Y401" i="2"/>
  <c r="Y400" i="2"/>
  <c r="Y399" i="2"/>
  <c r="Y398" i="2"/>
  <c r="Y397" i="2"/>
  <c r="AL397" i="2" s="1"/>
  <c r="Y396" i="2"/>
  <c r="Y395" i="2"/>
  <c r="Y394" i="2"/>
  <c r="Y393" i="2"/>
  <c r="Y392" i="2"/>
  <c r="Y391" i="2"/>
  <c r="Y390" i="2"/>
  <c r="Y389" i="2"/>
  <c r="Y388" i="2"/>
  <c r="Y387" i="2"/>
  <c r="Y386" i="2"/>
  <c r="Y385" i="2"/>
  <c r="AD385" i="2" s="1"/>
  <c r="Y384" i="2"/>
  <c r="Y383" i="2"/>
  <c r="Y382" i="2"/>
  <c r="Y381" i="2"/>
  <c r="Y380" i="2"/>
  <c r="Y379" i="2"/>
  <c r="Y378" i="2"/>
  <c r="Y377" i="2"/>
  <c r="Y376" i="2"/>
  <c r="Y375" i="2"/>
  <c r="Y374" i="2"/>
  <c r="Y373" i="2"/>
  <c r="Y372" i="2"/>
  <c r="AF372" i="2" s="1"/>
  <c r="Y371" i="2"/>
  <c r="Y370" i="2"/>
  <c r="Y369" i="2"/>
  <c r="Y368" i="2"/>
  <c r="Y367" i="2"/>
  <c r="Y366" i="2"/>
  <c r="Y365" i="2"/>
  <c r="Y364" i="2"/>
  <c r="Y363" i="2"/>
  <c r="Y362" i="2"/>
  <c r="Y361" i="2"/>
  <c r="AK361" i="2" s="1"/>
  <c r="Y360" i="2"/>
  <c r="Y359" i="2"/>
  <c r="Y358" i="2"/>
  <c r="Y357" i="2"/>
  <c r="Y356" i="2"/>
  <c r="Y355" i="2"/>
  <c r="Y354" i="2"/>
  <c r="Y353" i="2"/>
  <c r="Y352" i="2"/>
  <c r="AL352" i="2" s="1"/>
  <c r="Y351" i="2"/>
  <c r="AF351" i="2" s="1"/>
  <c r="Y350" i="2"/>
  <c r="Y349" i="2"/>
  <c r="Y348" i="2"/>
  <c r="Y347" i="2"/>
  <c r="Y346" i="2"/>
  <c r="AH346" i="2" s="1"/>
  <c r="Y345" i="2"/>
  <c r="Y344" i="2"/>
  <c r="AL344" i="2" s="1"/>
  <c r="Y343" i="2"/>
  <c r="Y342" i="2"/>
  <c r="Y341" i="2"/>
  <c r="AJ341" i="2" s="1"/>
  <c r="Y340" i="2"/>
  <c r="AD340" i="2" s="1"/>
  <c r="Y339" i="2"/>
  <c r="Y338" i="2"/>
  <c r="AH338" i="2" s="1"/>
  <c r="Y337" i="2"/>
  <c r="Y336" i="2"/>
  <c r="Y335" i="2"/>
  <c r="Y334" i="2"/>
  <c r="Y333" i="2"/>
  <c r="AJ333" i="2" s="1"/>
  <c r="Y332" i="2"/>
  <c r="AD332" i="2" s="1"/>
  <c r="Y331" i="2"/>
  <c r="Y330" i="2"/>
  <c r="Y329" i="2"/>
  <c r="Y328" i="2"/>
  <c r="Y327" i="2"/>
  <c r="Y326" i="2"/>
  <c r="Y325" i="2"/>
  <c r="AJ325" i="2" s="1"/>
  <c r="Y324" i="2"/>
  <c r="Y323" i="2"/>
  <c r="Y322" i="2"/>
  <c r="Y321" i="2"/>
  <c r="Y320" i="2"/>
  <c r="AL320" i="2" s="1"/>
  <c r="Y319" i="2"/>
  <c r="AF319" i="2" s="1"/>
  <c r="Y318" i="2"/>
  <c r="Y317" i="2"/>
  <c r="Y316" i="2"/>
  <c r="Y315" i="2"/>
  <c r="Y314" i="2"/>
  <c r="AH314" i="2" s="1"/>
  <c r="Y313" i="2"/>
  <c r="Y312" i="2"/>
  <c r="AL312" i="2" s="1"/>
  <c r="Y311" i="2"/>
  <c r="Y310" i="2"/>
  <c r="Y309" i="2"/>
  <c r="AJ309" i="2" s="1"/>
  <c r="Y308" i="2"/>
  <c r="AD308" i="2" s="1"/>
  <c r="Y307" i="2"/>
  <c r="Y306" i="2"/>
  <c r="Y305" i="2"/>
  <c r="Y304" i="2"/>
  <c r="Y303" i="2"/>
  <c r="Y302" i="2"/>
  <c r="Y301" i="2"/>
  <c r="AJ301" i="2" s="1"/>
  <c r="Y300" i="2"/>
  <c r="AD300" i="2" s="1"/>
  <c r="Y299" i="2"/>
  <c r="Y298" i="2"/>
  <c r="Y297" i="2"/>
  <c r="Y296" i="2"/>
  <c r="Y295" i="2"/>
  <c r="Y294" i="2"/>
  <c r="Y293" i="2"/>
  <c r="AJ293" i="2" s="1"/>
  <c r="Y292" i="2"/>
  <c r="Y291" i="2"/>
  <c r="Y290" i="2"/>
  <c r="Y289" i="2"/>
  <c r="AJ289" i="2" s="1"/>
  <c r="Y288" i="2"/>
  <c r="AL288" i="2" s="1"/>
  <c r="Y287" i="2"/>
  <c r="Y286" i="2"/>
  <c r="AH286" i="2" s="1"/>
  <c r="Y285" i="2"/>
  <c r="AJ285" i="2" s="1"/>
  <c r="Y284" i="2"/>
  <c r="Y283" i="2"/>
  <c r="Y282" i="2"/>
  <c r="AH282" i="2" s="1"/>
  <c r="Y281" i="2"/>
  <c r="Y280" i="2"/>
  <c r="AD280" i="2" s="1"/>
  <c r="Y279" i="2"/>
  <c r="AF279" i="2" s="1"/>
  <c r="Y278" i="2"/>
  <c r="Y277" i="2"/>
  <c r="AJ277" i="2" s="1"/>
  <c r="Y276" i="2"/>
  <c r="AL276" i="2" s="1"/>
  <c r="Y275" i="2"/>
  <c r="Y274" i="2"/>
  <c r="AH274" i="2" s="1"/>
  <c r="Y273" i="2"/>
  <c r="AJ273" i="2" s="1"/>
  <c r="Y272" i="2"/>
  <c r="AL272" i="2" s="1"/>
  <c r="Y271" i="2"/>
  <c r="Y270" i="2"/>
  <c r="AH270" i="2" s="1"/>
  <c r="Y269" i="2"/>
  <c r="AJ269" i="2" s="1"/>
  <c r="Y268" i="2"/>
  <c r="Y267" i="2"/>
  <c r="Y266" i="2"/>
  <c r="Y265" i="2"/>
  <c r="AG265" i="2" s="1"/>
  <c r="Y264" i="2"/>
  <c r="AL264" i="2" s="1"/>
  <c r="Y263" i="2"/>
  <c r="Y262" i="2"/>
  <c r="AE262" i="2" s="1"/>
  <c r="Y261" i="2"/>
  <c r="AD261" i="2" s="1"/>
  <c r="Y260" i="2"/>
  <c r="AI260" i="2" s="1"/>
  <c r="Y259" i="2"/>
  <c r="Y258" i="2"/>
  <c r="Y257" i="2"/>
  <c r="AL257" i="2" s="1"/>
  <c r="Y256" i="2"/>
  <c r="Y255" i="2"/>
  <c r="Y254" i="2"/>
  <c r="AM254" i="2" s="1"/>
  <c r="Y253" i="2"/>
  <c r="AK253" i="2" s="1"/>
  <c r="Y252" i="2"/>
  <c r="AM252" i="2" s="1"/>
  <c r="Y251" i="2"/>
  <c r="AG251" i="2" s="1"/>
  <c r="Y250" i="2"/>
  <c r="AI250" i="2" s="1"/>
  <c r="Y249" i="2"/>
  <c r="AK249" i="2" s="1"/>
  <c r="Y248" i="2"/>
  <c r="Y247" i="2"/>
  <c r="Y246" i="2"/>
  <c r="AM246" i="2" s="1"/>
  <c r="Y245" i="2"/>
  <c r="AK245" i="2" s="1"/>
  <c r="Y244" i="2"/>
  <c r="AM244" i="2" s="1"/>
  <c r="Y243" i="2"/>
  <c r="AG243" i="2" s="1"/>
  <c r="Y242" i="2"/>
  <c r="AI242" i="2" s="1"/>
  <c r="Y241" i="2"/>
  <c r="AK241" i="2" s="1"/>
  <c r="Y240" i="2"/>
  <c r="Y239" i="2"/>
  <c r="Y238" i="2"/>
  <c r="AM238" i="2" s="1"/>
  <c r="Y237" i="2"/>
  <c r="AK237" i="2" s="1"/>
  <c r="Y236" i="2"/>
  <c r="AM236" i="2" s="1"/>
  <c r="Y235" i="2"/>
  <c r="AG235" i="2" s="1"/>
  <c r="Y234" i="2"/>
  <c r="Y233" i="2"/>
  <c r="AK233" i="2" s="1"/>
  <c r="Y232" i="2"/>
  <c r="Y231" i="2"/>
  <c r="Y230" i="2"/>
  <c r="AM230" i="2" s="1"/>
  <c r="Y229" i="2"/>
  <c r="AK229" i="2" s="1"/>
  <c r="Y228" i="2"/>
  <c r="AM228" i="2" s="1"/>
  <c r="Y227" i="2"/>
  <c r="AG227" i="2" s="1"/>
  <c r="Y226" i="2"/>
  <c r="AE226" i="2" s="1"/>
  <c r="Y225" i="2"/>
  <c r="AK225" i="2" s="1"/>
  <c r="Y224" i="2"/>
  <c r="Y223" i="2"/>
  <c r="Y222" i="2"/>
  <c r="Y221" i="2"/>
  <c r="AK221" i="2" s="1"/>
  <c r="Y220" i="2"/>
  <c r="AM220" i="2" s="1"/>
  <c r="Y219" i="2"/>
  <c r="AG219" i="2" s="1"/>
  <c r="Y218" i="2"/>
  <c r="AI218" i="2" s="1"/>
  <c r="Y217" i="2"/>
  <c r="AK217" i="2" s="1"/>
  <c r="Y216" i="2"/>
  <c r="Y215" i="2"/>
  <c r="Y214" i="2"/>
  <c r="AM214" i="2" s="1"/>
  <c r="Y213" i="2"/>
  <c r="AK213" i="2" s="1"/>
  <c r="Y212" i="2"/>
  <c r="AM212" i="2" s="1"/>
  <c r="Y211" i="2"/>
  <c r="AG211" i="2" s="1"/>
  <c r="Y210" i="2"/>
  <c r="Y209" i="2"/>
  <c r="AK209" i="2" s="1"/>
  <c r="Y208" i="2"/>
  <c r="Y207" i="2"/>
  <c r="Y206" i="2"/>
  <c r="AI206" i="2" s="1"/>
  <c r="Y205" i="2"/>
  <c r="AK205" i="2" s="1"/>
  <c r="Y204" i="2"/>
  <c r="AM204" i="2" s="1"/>
  <c r="Y203" i="2"/>
  <c r="AG203" i="2" s="1"/>
  <c r="Y202" i="2"/>
  <c r="AE202" i="2" s="1"/>
  <c r="Y201" i="2"/>
  <c r="AK201" i="2" s="1"/>
  <c r="Y200" i="2"/>
  <c r="Y199" i="2"/>
  <c r="Y198" i="2"/>
  <c r="Y197" i="2"/>
  <c r="AK197" i="2" s="1"/>
  <c r="Y196" i="2"/>
  <c r="AM196" i="2" s="1"/>
  <c r="Y195" i="2"/>
  <c r="AG195" i="2" s="1"/>
  <c r="Y194" i="2"/>
  <c r="AI194" i="2" s="1"/>
  <c r="Y193" i="2"/>
  <c r="AK193" i="2" s="1"/>
  <c r="Y192" i="2"/>
  <c r="Y191" i="2"/>
  <c r="Y190" i="2"/>
  <c r="Y189" i="2"/>
  <c r="AK189" i="2" s="1"/>
  <c r="Y188" i="2"/>
  <c r="AM188" i="2" s="1"/>
  <c r="Y187" i="2"/>
  <c r="AG187" i="2" s="1"/>
  <c r="Y186" i="2"/>
  <c r="AE186" i="2" s="1"/>
  <c r="Y185" i="2"/>
  <c r="AK185" i="2" s="1"/>
  <c r="Y184" i="2"/>
  <c r="Y183" i="2"/>
  <c r="Y182" i="2"/>
  <c r="AM182" i="2" s="1"/>
  <c r="Y181" i="2"/>
  <c r="AK181" i="2" s="1"/>
  <c r="Y180" i="2"/>
  <c r="AM180" i="2" s="1"/>
  <c r="Y179" i="2"/>
  <c r="AG179" i="2" s="1"/>
  <c r="Y178" i="2"/>
  <c r="Y177" i="2"/>
  <c r="AK177" i="2" s="1"/>
  <c r="Y176" i="2"/>
  <c r="Y175" i="2"/>
  <c r="Y174" i="2"/>
  <c r="AM174" i="2" s="1"/>
  <c r="Y173" i="2"/>
  <c r="AK173" i="2" s="1"/>
  <c r="Y172" i="2"/>
  <c r="AM172" i="2" s="1"/>
  <c r="Y171" i="2"/>
  <c r="AG171" i="2" s="1"/>
  <c r="Y170" i="2"/>
  <c r="AI170" i="2" s="1"/>
  <c r="Y169" i="2"/>
  <c r="AK169" i="2" s="1"/>
  <c r="Y168" i="2"/>
  <c r="Y167" i="2"/>
  <c r="Y166" i="2"/>
  <c r="Y165" i="2"/>
  <c r="AK165" i="2" s="1"/>
  <c r="Y164" i="2"/>
  <c r="AJ164" i="2" s="1"/>
  <c r="Y163" i="2"/>
  <c r="AK163" i="2" s="1"/>
  <c r="Y162" i="2"/>
  <c r="AF162" i="2" s="1"/>
  <c r="Y161" i="2"/>
  <c r="Y160" i="2"/>
  <c r="B160" i="2" s="1"/>
  <c r="AP160" i="2" s="1"/>
  <c r="Y159" i="2"/>
  <c r="Y158" i="2"/>
  <c r="B158" i="2" s="1"/>
  <c r="AP158" i="2" s="1"/>
  <c r="Y157" i="2"/>
  <c r="Y156" i="2"/>
  <c r="B156" i="2" s="1"/>
  <c r="AP156" i="2" s="1"/>
  <c r="Y155" i="2"/>
  <c r="AI155" i="2" s="1"/>
  <c r="Y154" i="2"/>
  <c r="B154" i="2" s="1"/>
  <c r="AP154" i="2" s="1"/>
  <c r="Y153" i="2"/>
  <c r="Y152" i="2"/>
  <c r="B152" i="2" s="1"/>
  <c r="AP152" i="2" s="1"/>
  <c r="Y151" i="2"/>
  <c r="Y150" i="2"/>
  <c r="B150" i="2" s="1"/>
  <c r="AP150" i="2" s="1"/>
  <c r="Y149" i="2"/>
  <c r="Y148" i="2"/>
  <c r="B148" i="2" s="1"/>
  <c r="AP148" i="2" s="1"/>
  <c r="Y147" i="2"/>
  <c r="AI147" i="2" s="1"/>
  <c r="Y146" i="2"/>
  <c r="B146" i="2" s="1"/>
  <c r="AP146" i="2" s="1"/>
  <c r="Y145" i="2"/>
  <c r="Y144" i="2"/>
  <c r="B144" i="2" s="1"/>
  <c r="AP144" i="2" s="1"/>
  <c r="Y143" i="2"/>
  <c r="Y142" i="2"/>
  <c r="B142" i="2" s="1"/>
  <c r="AP142" i="2" s="1"/>
  <c r="Y141" i="2"/>
  <c r="Y140" i="2"/>
  <c r="B140" i="2" s="1"/>
  <c r="AP140" i="2" s="1"/>
  <c r="Y139" i="2"/>
  <c r="AI139" i="2" s="1"/>
  <c r="Y138" i="2"/>
  <c r="B138" i="2" s="1"/>
  <c r="AP138" i="2" s="1"/>
  <c r="Y137" i="2"/>
  <c r="Y136" i="2"/>
  <c r="B136" i="2" s="1"/>
  <c r="AP136" i="2" s="1"/>
  <c r="Y135" i="2"/>
  <c r="Y134" i="2"/>
  <c r="B134" i="2" s="1"/>
  <c r="AP134" i="2" s="1"/>
  <c r="Y133" i="2"/>
  <c r="Y132" i="2"/>
  <c r="B132" i="2" s="1"/>
  <c r="AP132" i="2" s="1"/>
  <c r="Y131" i="2"/>
  <c r="AI131" i="2" s="1"/>
  <c r="Y130" i="2"/>
  <c r="B130" i="2" s="1"/>
  <c r="AP130" i="2" s="1"/>
  <c r="Y129" i="2"/>
  <c r="Y128" i="2"/>
  <c r="B128" i="2" s="1"/>
  <c r="AP128" i="2" s="1"/>
  <c r="Y127" i="2"/>
  <c r="Y126" i="2"/>
  <c r="B126" i="2" s="1"/>
  <c r="AP126" i="2" s="1"/>
  <c r="Y125" i="2"/>
  <c r="Y124" i="2"/>
  <c r="B124" i="2" s="1"/>
  <c r="AP124" i="2" s="1"/>
  <c r="Y123" i="2"/>
  <c r="AI123" i="2" s="1"/>
  <c r="Y122" i="2"/>
  <c r="B122" i="2" s="1"/>
  <c r="AP122" i="2" s="1"/>
  <c r="Y121" i="2"/>
  <c r="Y120" i="2"/>
  <c r="B120" i="2" s="1"/>
  <c r="AP120" i="2" s="1"/>
  <c r="Y119" i="2"/>
  <c r="Y118" i="2"/>
  <c r="B118" i="2" s="1"/>
  <c r="AP118" i="2" s="1"/>
  <c r="Y117" i="2"/>
  <c r="Y116" i="2"/>
  <c r="B116" i="2" s="1"/>
  <c r="AP116" i="2" s="1"/>
  <c r="Y115" i="2"/>
  <c r="AI115" i="2" s="1"/>
  <c r="Y114" i="2"/>
  <c r="B114" i="2" s="1"/>
  <c r="AP114" i="2" s="1"/>
  <c r="Y113" i="2"/>
  <c r="Y112" i="2"/>
  <c r="B112" i="2" s="1"/>
  <c r="AP112" i="2" s="1"/>
  <c r="Y111" i="2"/>
  <c r="Y110" i="2"/>
  <c r="B110" i="2" s="1"/>
  <c r="AP110" i="2" s="1"/>
  <c r="Y109" i="2"/>
  <c r="Y108" i="2"/>
  <c r="B108" i="2" s="1"/>
  <c r="AP108" i="2" s="1"/>
  <c r="Y107" i="2"/>
  <c r="AI107" i="2" s="1"/>
  <c r="Y106" i="2"/>
  <c r="B106" i="2" s="1"/>
  <c r="AP106" i="2" s="1"/>
  <c r="Y105" i="2"/>
  <c r="Y104" i="2"/>
  <c r="B104" i="2" s="1"/>
  <c r="AP104" i="2" s="1"/>
  <c r="Y103" i="2"/>
  <c r="Y102" i="2"/>
  <c r="B102" i="2" s="1"/>
  <c r="AP102" i="2" s="1"/>
  <c r="Y101" i="2"/>
  <c r="Y100" i="2"/>
  <c r="B100" i="2" s="1"/>
  <c r="AP100" i="2" s="1"/>
  <c r="Y99" i="2"/>
  <c r="AI99" i="2" s="1"/>
  <c r="Y98" i="2"/>
  <c r="B98" i="2" s="1"/>
  <c r="AP98" i="2" s="1"/>
  <c r="Y97" i="2"/>
  <c r="Y96" i="2"/>
  <c r="B96" i="2" s="1"/>
  <c r="AP96" i="2" s="1"/>
  <c r="Y95" i="2"/>
  <c r="Y94" i="2"/>
  <c r="B94" i="2" s="1"/>
  <c r="AP94" i="2" s="1"/>
  <c r="Y93" i="2"/>
  <c r="Y92" i="2"/>
  <c r="B92" i="2" s="1"/>
  <c r="AP92" i="2" s="1"/>
  <c r="Y91" i="2"/>
  <c r="AI91" i="2" s="1"/>
  <c r="Y90" i="2"/>
  <c r="B90" i="2" s="1"/>
  <c r="AP90" i="2" s="1"/>
  <c r="Y89" i="2"/>
  <c r="Y88" i="2"/>
  <c r="B88" i="2" s="1"/>
  <c r="AP88" i="2" s="1"/>
  <c r="Y87" i="2"/>
  <c r="Y86" i="2"/>
  <c r="B86" i="2" s="1"/>
  <c r="AP86" i="2" s="1"/>
  <c r="Y85" i="2"/>
  <c r="Y84" i="2"/>
  <c r="B84" i="2" s="1"/>
  <c r="AP84" i="2" s="1"/>
  <c r="Y83" i="2"/>
  <c r="AI83" i="2" s="1"/>
  <c r="Y82" i="2"/>
  <c r="B82" i="2" s="1"/>
  <c r="AP82" i="2" s="1"/>
  <c r="Y81" i="2"/>
  <c r="Y80" i="2"/>
  <c r="B80" i="2" s="1"/>
  <c r="AP80" i="2" s="1"/>
  <c r="Y79" i="2"/>
  <c r="Y78" i="2"/>
  <c r="B78" i="2" s="1"/>
  <c r="AP78" i="2" s="1"/>
  <c r="Y77" i="2"/>
  <c r="Y76" i="2"/>
  <c r="B76" i="2" s="1"/>
  <c r="AP76" i="2" s="1"/>
  <c r="Y75" i="2"/>
  <c r="AI75" i="2" s="1"/>
  <c r="Y74" i="2"/>
  <c r="B74" i="2" s="1"/>
  <c r="AP74" i="2" s="1"/>
  <c r="Y73" i="2"/>
  <c r="Y72" i="2"/>
  <c r="B72" i="2" s="1"/>
  <c r="AP72" i="2" s="1"/>
  <c r="Y71" i="2"/>
  <c r="Y70" i="2"/>
  <c r="B70" i="2" s="1"/>
  <c r="AP70" i="2" s="1"/>
  <c r="Y69" i="2"/>
  <c r="Y68" i="2"/>
  <c r="B68" i="2" s="1"/>
  <c r="AP68" i="2" s="1"/>
  <c r="Y67" i="2"/>
  <c r="B67" i="2" s="1"/>
  <c r="AP67" i="2" s="1"/>
  <c r="Y66" i="2"/>
  <c r="B66" i="2" s="1"/>
  <c r="AP66" i="2" s="1"/>
  <c r="Y65" i="2"/>
  <c r="B65" i="2" s="1"/>
  <c r="AP65" i="2" s="1"/>
  <c r="Y64" i="2"/>
  <c r="B64" i="2" s="1"/>
  <c r="AP64" i="2" s="1"/>
  <c r="Y63" i="2"/>
  <c r="B63" i="2" s="1"/>
  <c r="AP63" i="2" s="1"/>
  <c r="Y62" i="2"/>
  <c r="B62" i="2" s="1"/>
  <c r="AP62" i="2" s="1"/>
  <c r="Y61" i="2"/>
  <c r="B61" i="2" s="1"/>
  <c r="AP61" i="2" s="1"/>
  <c r="Y60" i="2"/>
  <c r="B60" i="2" s="1"/>
  <c r="AP60" i="2" s="1"/>
  <c r="Y59" i="2"/>
  <c r="B59" i="2" s="1"/>
  <c r="AP59" i="2" s="1"/>
  <c r="Y58" i="2"/>
  <c r="B58" i="2" s="1"/>
  <c r="AP58" i="2" s="1"/>
  <c r="Y57" i="2"/>
  <c r="B57" i="2" s="1"/>
  <c r="AP57" i="2" s="1"/>
  <c r="Y56" i="2"/>
  <c r="B56" i="2" s="1"/>
  <c r="AP56" i="2" s="1"/>
  <c r="Y55" i="2"/>
  <c r="B55" i="2" s="1"/>
  <c r="AP55" i="2" s="1"/>
  <c r="Y54" i="2"/>
  <c r="B54" i="2" s="1"/>
  <c r="AP54" i="2" s="1"/>
  <c r="Y53" i="2"/>
  <c r="B53" i="2" s="1"/>
  <c r="AP53" i="2" s="1"/>
  <c r="Y52" i="2"/>
  <c r="B52" i="2" s="1"/>
  <c r="AP52" i="2" s="1"/>
  <c r="Y51" i="2"/>
  <c r="B51" i="2" s="1"/>
  <c r="AP51" i="2" s="1"/>
  <c r="Y50" i="2"/>
  <c r="B50" i="2" s="1"/>
  <c r="AP50" i="2" s="1"/>
  <c r="Y49" i="2"/>
  <c r="B49" i="2" s="1"/>
  <c r="AP49" i="2" s="1"/>
  <c r="Y48" i="2"/>
  <c r="B48" i="2" s="1"/>
  <c r="AP48" i="2" s="1"/>
  <c r="Y47" i="2"/>
  <c r="B47" i="2" s="1"/>
  <c r="AP47" i="2" s="1"/>
  <c r="Y46" i="2"/>
  <c r="B46" i="2" s="1"/>
  <c r="AP46" i="2" s="1"/>
  <c r="Y45" i="2"/>
  <c r="B45" i="2" s="1"/>
  <c r="AP45" i="2" s="1"/>
  <c r="Y44" i="2"/>
  <c r="B44" i="2" s="1"/>
  <c r="AP44" i="2" s="1"/>
  <c r="Y43" i="2"/>
  <c r="B43" i="2" s="1"/>
  <c r="AP43" i="2" s="1"/>
  <c r="Y42" i="2"/>
  <c r="B42" i="2" s="1"/>
  <c r="AP42" i="2" s="1"/>
  <c r="Y41" i="2"/>
  <c r="B41" i="2" s="1"/>
  <c r="AP41" i="2" s="1"/>
  <c r="Y40" i="2"/>
  <c r="B40" i="2" s="1"/>
  <c r="AP40" i="2" s="1"/>
  <c r="Y39" i="2"/>
  <c r="B39" i="2" s="1"/>
  <c r="AP39" i="2" s="1"/>
  <c r="Y38" i="2"/>
  <c r="B38" i="2" s="1"/>
  <c r="AP38" i="2" s="1"/>
  <c r="Y37" i="2"/>
  <c r="B37" i="2" s="1"/>
  <c r="AP37" i="2" s="1"/>
  <c r="Y36" i="2"/>
  <c r="AJ36" i="2" s="1"/>
  <c r="Y35" i="2"/>
  <c r="B35" i="2" s="1"/>
  <c r="AP35" i="2" s="1"/>
  <c r="Y34" i="2"/>
  <c r="B34" i="2" s="1"/>
  <c r="AP34" i="2" s="1"/>
  <c r="Y33" i="2"/>
  <c r="B33" i="2" s="1"/>
  <c r="AP33" i="2" s="1"/>
  <c r="Y32" i="2"/>
  <c r="B32" i="2" s="1"/>
  <c r="AP32" i="2" s="1"/>
  <c r="Y31" i="2"/>
  <c r="B31" i="2" s="1"/>
  <c r="AP31" i="2" s="1"/>
  <c r="Y30" i="2"/>
  <c r="B30" i="2" s="1"/>
  <c r="AP30" i="2" s="1"/>
  <c r="Y29" i="2"/>
  <c r="B29" i="2" s="1"/>
  <c r="AP29" i="2" s="1"/>
  <c r="Y28" i="2"/>
  <c r="B28" i="2" s="1"/>
  <c r="AP28" i="2" s="1"/>
  <c r="Y27" i="2"/>
  <c r="B27" i="2" s="1"/>
  <c r="AP27" i="2" s="1"/>
  <c r="Y26" i="2"/>
  <c r="B26" i="2" s="1"/>
  <c r="AP26" i="2" s="1"/>
  <c r="Y25" i="2"/>
  <c r="B25" i="2" s="1"/>
  <c r="AP25" i="2" s="1"/>
  <c r="Y24" i="2"/>
  <c r="B24" i="2" s="1"/>
  <c r="AP24" i="2" s="1"/>
  <c r="Y23" i="2"/>
  <c r="B23" i="2" s="1"/>
  <c r="AP23" i="2" s="1"/>
  <c r="Y22" i="2"/>
  <c r="B22" i="2" s="1"/>
  <c r="AP22" i="2" s="1"/>
  <c r="Y21" i="2"/>
  <c r="B21" i="2" s="1"/>
  <c r="AP21" i="2" s="1"/>
  <c r="Y20" i="2"/>
  <c r="B20" i="2" s="1"/>
  <c r="AP20" i="2" s="1"/>
  <c r="Y19" i="2"/>
  <c r="B19" i="2" s="1"/>
  <c r="AP19" i="2" s="1"/>
  <c r="Y18" i="2"/>
  <c r="B18" i="2" s="1"/>
  <c r="AP18" i="2" s="1"/>
  <c r="Y17" i="2"/>
  <c r="B17" i="2" s="1"/>
  <c r="AP17" i="2" s="1"/>
  <c r="Y16" i="2"/>
  <c r="BB16" i="2" s="1"/>
  <c r="Y15" i="2"/>
  <c r="Y14" i="2"/>
  <c r="Y13" i="2"/>
  <c r="AU13" i="2" s="1"/>
  <c r="Y12" i="2"/>
  <c r="BB12" i="2" s="1"/>
  <c r="Y11" i="2"/>
  <c r="BB11" i="2" s="1"/>
  <c r="AQ14" i="2" l="1"/>
  <c r="AQ13" i="2"/>
  <c r="AQ16" i="2"/>
  <c r="AQ12" i="2"/>
  <c r="AQ15" i="2"/>
  <c r="AQ11" i="2"/>
  <c r="AZ16" i="2"/>
  <c r="AW16" i="2"/>
  <c r="BA16" i="2"/>
  <c r="BF16" i="2"/>
  <c r="BG16" i="2"/>
  <c r="AT16" i="2"/>
  <c r="AX16" i="2"/>
  <c r="AV16" i="2"/>
  <c r="AU16" i="2"/>
  <c r="AY16" i="2"/>
  <c r="BC16" i="2"/>
  <c r="BE16" i="2"/>
  <c r="T60" i="3"/>
  <c r="AY13" i="2"/>
  <c r="BF15" i="2"/>
  <c r="AW15" i="2"/>
  <c r="BA15" i="2"/>
  <c r="BC13" i="2"/>
  <c r="AT15" i="2"/>
  <c r="AX15" i="2"/>
  <c r="BB15" i="2"/>
  <c r="AU15" i="2"/>
  <c r="AY15" i="2"/>
  <c r="BC15" i="2"/>
  <c r="AV15" i="2"/>
  <c r="AZ15" i="2"/>
  <c r="AT14" i="2"/>
  <c r="AX14" i="2"/>
  <c r="AU14" i="2"/>
  <c r="AY14" i="2"/>
  <c r="BC14" i="2"/>
  <c r="AV14" i="2"/>
  <c r="AZ14" i="2"/>
  <c r="BB14" i="2"/>
  <c r="AW14" i="2"/>
  <c r="BA14" i="2"/>
  <c r="BF14" i="2"/>
  <c r="AV13" i="2"/>
  <c r="AZ13" i="2"/>
  <c r="AW13" i="2"/>
  <c r="BA13" i="2"/>
  <c r="BF13" i="2"/>
  <c r="AT13" i="2"/>
  <c r="AX13" i="2"/>
  <c r="BB13" i="2"/>
  <c r="BA12" i="2"/>
  <c r="AV12" i="2"/>
  <c r="BF12" i="2"/>
  <c r="AW12" i="2"/>
  <c r="AZ12" i="2"/>
  <c r="AT12" i="2"/>
  <c r="AX12" i="2"/>
  <c r="AU12" i="2"/>
  <c r="AY12" i="2"/>
  <c r="BC12" i="2"/>
  <c r="AL61" i="3"/>
  <c r="BA11" i="2"/>
  <c r="AW11" i="2"/>
  <c r="AU11" i="2"/>
  <c r="AY11" i="2"/>
  <c r="BC11" i="2"/>
  <c r="AV11" i="2"/>
  <c r="AZ11" i="2"/>
  <c r="BF11" i="2"/>
  <c r="AT11" i="2"/>
  <c r="AX11" i="2"/>
  <c r="AL63" i="3"/>
  <c r="AL59" i="3"/>
  <c r="AL65" i="3"/>
  <c r="AL62" i="3"/>
  <c r="BI9" i="2"/>
  <c r="BH3" i="3"/>
  <c r="B69" i="2"/>
  <c r="AP69" i="2" s="1"/>
  <c r="AI69" i="2"/>
  <c r="B73" i="2"/>
  <c r="AP73" i="2" s="1"/>
  <c r="AI73" i="2"/>
  <c r="B77" i="2"/>
  <c r="AP77" i="2" s="1"/>
  <c r="AI77" i="2"/>
  <c r="B81" i="2"/>
  <c r="AP81" i="2" s="1"/>
  <c r="AI81" i="2"/>
  <c r="B85" i="2"/>
  <c r="AP85" i="2" s="1"/>
  <c r="AI85" i="2"/>
  <c r="B89" i="2"/>
  <c r="AP89" i="2" s="1"/>
  <c r="AI89" i="2"/>
  <c r="B93" i="2"/>
  <c r="AP93" i="2" s="1"/>
  <c r="AI93" i="2"/>
  <c r="B97" i="2"/>
  <c r="AP97" i="2" s="1"/>
  <c r="AI97" i="2"/>
  <c r="B101" i="2"/>
  <c r="AP101" i="2" s="1"/>
  <c r="AI101" i="2"/>
  <c r="B105" i="2"/>
  <c r="AP105" i="2" s="1"/>
  <c r="AI105" i="2"/>
  <c r="B109" i="2"/>
  <c r="AP109" i="2" s="1"/>
  <c r="AI109" i="2"/>
  <c r="B113" i="2"/>
  <c r="AP113" i="2" s="1"/>
  <c r="AI113" i="2"/>
  <c r="B117" i="2"/>
  <c r="AP117" i="2" s="1"/>
  <c r="AI117" i="2"/>
  <c r="B121" i="2"/>
  <c r="AP121" i="2" s="1"/>
  <c r="AI121" i="2"/>
  <c r="B125" i="2"/>
  <c r="AP125" i="2" s="1"/>
  <c r="AI125" i="2"/>
  <c r="B129" i="2"/>
  <c r="AP129" i="2" s="1"/>
  <c r="AI129" i="2"/>
  <c r="B133" i="2"/>
  <c r="AP133" i="2" s="1"/>
  <c r="AI133" i="2"/>
  <c r="B137" i="2"/>
  <c r="AP137" i="2" s="1"/>
  <c r="AI137" i="2"/>
  <c r="B141" i="2"/>
  <c r="AP141" i="2" s="1"/>
  <c r="AI141" i="2"/>
  <c r="B145" i="2"/>
  <c r="AP145" i="2" s="1"/>
  <c r="AI145" i="2"/>
  <c r="B149" i="2"/>
  <c r="AP149" i="2" s="1"/>
  <c r="AI149" i="2"/>
  <c r="B153" i="2"/>
  <c r="AP153" i="2" s="1"/>
  <c r="AI153" i="2"/>
  <c r="B157" i="2"/>
  <c r="AP157" i="2" s="1"/>
  <c r="AI157" i="2"/>
  <c r="AK161" i="2"/>
  <c r="AI161" i="2"/>
  <c r="AE17" i="2"/>
  <c r="AI19" i="2"/>
  <c r="AE21" i="2"/>
  <c r="AI23" i="2"/>
  <c r="AE25" i="2"/>
  <c r="AI27" i="2"/>
  <c r="AE29" i="2"/>
  <c r="AI31" i="2"/>
  <c r="AE33" i="2"/>
  <c r="AI35" i="2"/>
  <c r="AE37" i="2"/>
  <c r="AI39" i="2"/>
  <c r="AE41" i="2"/>
  <c r="AI43" i="2"/>
  <c r="AE45" i="2"/>
  <c r="AI47" i="2"/>
  <c r="AE49" i="2"/>
  <c r="AI51" i="2"/>
  <c r="AE53" i="2"/>
  <c r="AI55" i="2"/>
  <c r="AE57" i="2"/>
  <c r="AI59" i="2"/>
  <c r="AE61" i="2"/>
  <c r="AI63" i="2"/>
  <c r="AE65" i="2"/>
  <c r="AI67" i="2"/>
  <c r="AE69" i="2"/>
  <c r="AG72" i="2"/>
  <c r="AE75" i="2"/>
  <c r="AE77" i="2"/>
  <c r="AG80" i="2"/>
  <c r="AE83" i="2"/>
  <c r="AE85" i="2"/>
  <c r="AG88" i="2"/>
  <c r="AE91" i="2"/>
  <c r="AE93" i="2"/>
  <c r="AG96" i="2"/>
  <c r="AE99" i="2"/>
  <c r="AE101" i="2"/>
  <c r="AG104" i="2"/>
  <c r="AE107" i="2"/>
  <c r="AE109" i="2"/>
  <c r="AG112" i="2"/>
  <c r="AE115" i="2"/>
  <c r="AE117" i="2"/>
  <c r="AG120" i="2"/>
  <c r="AE123" i="2"/>
  <c r="AE125" i="2"/>
  <c r="AG128" i="2"/>
  <c r="AE131" i="2"/>
  <c r="AE133" i="2"/>
  <c r="AG136" i="2"/>
  <c r="AE139" i="2"/>
  <c r="AE141" i="2"/>
  <c r="AG144" i="2"/>
  <c r="AE147" i="2"/>
  <c r="AE149" i="2"/>
  <c r="AG152" i="2"/>
  <c r="AE155" i="2"/>
  <c r="AE157" i="2"/>
  <c r="AG160" i="2"/>
  <c r="AI164" i="2"/>
  <c r="AD260" i="2"/>
  <c r="AI17" i="2"/>
  <c r="AM19" i="2"/>
  <c r="AI21" i="2"/>
  <c r="AM23" i="2"/>
  <c r="AI25" i="2"/>
  <c r="AM27" i="2"/>
  <c r="AI29" i="2"/>
  <c r="AM31" i="2"/>
  <c r="AI33" i="2"/>
  <c r="AM35" i="2"/>
  <c r="AI37" i="2"/>
  <c r="AM39" i="2"/>
  <c r="AI41" i="2"/>
  <c r="AM43" i="2"/>
  <c r="AI45" i="2"/>
  <c r="AM47" i="2"/>
  <c r="AI49" i="2"/>
  <c r="AM51" i="2"/>
  <c r="AI53" i="2"/>
  <c r="AM55" i="2"/>
  <c r="AI57" i="2"/>
  <c r="AM59" i="2"/>
  <c r="AI61" i="2"/>
  <c r="AM63" i="2"/>
  <c r="AI65" i="2"/>
  <c r="AM67" i="2"/>
  <c r="AM69" i="2"/>
  <c r="AK72" i="2"/>
  <c r="AM77" i="2"/>
  <c r="AK80" i="2"/>
  <c r="AM85" i="2"/>
  <c r="AK88" i="2"/>
  <c r="AM93" i="2"/>
  <c r="AK96" i="2"/>
  <c r="AM101" i="2"/>
  <c r="AK104" i="2"/>
  <c r="AM109" i="2"/>
  <c r="AK112" i="2"/>
  <c r="AM117" i="2"/>
  <c r="AK120" i="2"/>
  <c r="AM125" i="2"/>
  <c r="AK128" i="2"/>
  <c r="AM133" i="2"/>
  <c r="AK136" i="2"/>
  <c r="AM141" i="2"/>
  <c r="AK144" i="2"/>
  <c r="AM149" i="2"/>
  <c r="AK152" i="2"/>
  <c r="AM157" i="2"/>
  <c r="AK160" i="2"/>
  <c r="AG165" i="2"/>
  <c r="AF264" i="2"/>
  <c r="B71" i="2"/>
  <c r="AP71" i="2" s="1"/>
  <c r="AM71" i="2"/>
  <c r="B75" i="2"/>
  <c r="AP75" i="2" s="1"/>
  <c r="AM75" i="2"/>
  <c r="B79" i="2"/>
  <c r="AP79" i="2" s="1"/>
  <c r="AM79" i="2"/>
  <c r="B83" i="2"/>
  <c r="AP83" i="2" s="1"/>
  <c r="AM83" i="2"/>
  <c r="B87" i="2"/>
  <c r="AP87" i="2" s="1"/>
  <c r="AM87" i="2"/>
  <c r="B91" i="2"/>
  <c r="AP91" i="2" s="1"/>
  <c r="AM91" i="2"/>
  <c r="B95" i="2"/>
  <c r="AP95" i="2" s="1"/>
  <c r="AM95" i="2"/>
  <c r="B99" i="2"/>
  <c r="AP99" i="2" s="1"/>
  <c r="AM99" i="2"/>
  <c r="B103" i="2"/>
  <c r="AP103" i="2" s="1"/>
  <c r="AM103" i="2"/>
  <c r="B107" i="2"/>
  <c r="AP107" i="2" s="1"/>
  <c r="AM107" i="2"/>
  <c r="B111" i="2"/>
  <c r="AP111" i="2" s="1"/>
  <c r="AM111" i="2"/>
  <c r="B115" i="2"/>
  <c r="AP115" i="2" s="1"/>
  <c r="AM115" i="2"/>
  <c r="B119" i="2"/>
  <c r="AP119" i="2" s="1"/>
  <c r="AM119" i="2"/>
  <c r="B123" i="2"/>
  <c r="AP123" i="2" s="1"/>
  <c r="AM123" i="2"/>
  <c r="B127" i="2"/>
  <c r="AP127" i="2" s="1"/>
  <c r="AM127" i="2"/>
  <c r="B131" i="2"/>
  <c r="AP131" i="2" s="1"/>
  <c r="AM131" i="2"/>
  <c r="B135" i="2"/>
  <c r="AP135" i="2" s="1"/>
  <c r="AM135" i="2"/>
  <c r="B139" i="2"/>
  <c r="AP139" i="2" s="1"/>
  <c r="AM139" i="2"/>
  <c r="B143" i="2"/>
  <c r="AP143" i="2" s="1"/>
  <c r="AM143" i="2"/>
  <c r="B147" i="2"/>
  <c r="AP147" i="2" s="1"/>
  <c r="AM147" i="2"/>
  <c r="B151" i="2"/>
  <c r="AP151" i="2" s="1"/>
  <c r="AM151" i="2"/>
  <c r="B155" i="2"/>
  <c r="AP155" i="2" s="1"/>
  <c r="AM155" i="2"/>
  <c r="B159" i="2"/>
  <c r="AP159" i="2" s="1"/>
  <c r="AM159" i="2"/>
  <c r="AG16" i="2"/>
  <c r="AM17" i="2"/>
  <c r="AG20" i="2"/>
  <c r="AM21" i="2"/>
  <c r="AG24" i="2"/>
  <c r="AM25" i="2"/>
  <c r="AG28" i="2"/>
  <c r="AM29" i="2"/>
  <c r="AG32" i="2"/>
  <c r="AM33" i="2"/>
  <c r="AG36" i="2"/>
  <c r="AM37" i="2"/>
  <c r="AG40" i="2"/>
  <c r="AM41" i="2"/>
  <c r="AG44" i="2"/>
  <c r="AM45" i="2"/>
  <c r="AG48" i="2"/>
  <c r="AM49" i="2"/>
  <c r="AG52" i="2"/>
  <c r="AM53" i="2"/>
  <c r="AG56" i="2"/>
  <c r="AM57" i="2"/>
  <c r="AG60" i="2"/>
  <c r="AM61" i="2"/>
  <c r="AG64" i="2"/>
  <c r="AM65" i="2"/>
  <c r="AG68" i="2"/>
  <c r="AE71" i="2"/>
  <c r="AE73" i="2"/>
  <c r="AG76" i="2"/>
  <c r="AE79" i="2"/>
  <c r="AE81" i="2"/>
  <c r="AG84" i="2"/>
  <c r="AE87" i="2"/>
  <c r="AE89" i="2"/>
  <c r="AG92" i="2"/>
  <c r="AE95" i="2"/>
  <c r="AE97" i="2"/>
  <c r="AG100" i="2"/>
  <c r="AE103" i="2"/>
  <c r="AE105" i="2"/>
  <c r="AG108" i="2"/>
  <c r="AE111" i="2"/>
  <c r="AE113" i="2"/>
  <c r="AG116" i="2"/>
  <c r="AE119" i="2"/>
  <c r="AE121" i="2"/>
  <c r="AG124" i="2"/>
  <c r="AE127" i="2"/>
  <c r="AE129" i="2"/>
  <c r="AG132" i="2"/>
  <c r="AE135" i="2"/>
  <c r="AE137" i="2"/>
  <c r="AG140" i="2"/>
  <c r="AE143" i="2"/>
  <c r="AE145" i="2"/>
  <c r="AG148" i="2"/>
  <c r="AE151" i="2"/>
  <c r="AE153" i="2"/>
  <c r="AG156" i="2"/>
  <c r="AE159" i="2"/>
  <c r="AE161" i="2"/>
  <c r="AI168" i="2"/>
  <c r="AE168" i="2"/>
  <c r="AI176" i="2"/>
  <c r="AE176" i="2"/>
  <c r="AI184" i="2"/>
  <c r="AE184" i="2"/>
  <c r="AI192" i="2"/>
  <c r="AE192" i="2"/>
  <c r="AI200" i="2"/>
  <c r="AE200" i="2"/>
  <c r="AI208" i="2"/>
  <c r="AE208" i="2"/>
  <c r="AI216" i="2"/>
  <c r="AE216" i="2"/>
  <c r="AI224" i="2"/>
  <c r="AE224" i="2"/>
  <c r="AI232" i="2"/>
  <c r="AE232" i="2"/>
  <c r="AI240" i="2"/>
  <c r="AE240" i="2"/>
  <c r="AI248" i="2"/>
  <c r="AE248" i="2"/>
  <c r="AI256" i="2"/>
  <c r="AE256" i="2"/>
  <c r="AK16" i="2"/>
  <c r="AE19" i="2"/>
  <c r="AK20" i="2"/>
  <c r="AE23" i="2"/>
  <c r="AK24" i="2"/>
  <c r="AE27" i="2"/>
  <c r="AK28" i="2"/>
  <c r="AE31" i="2"/>
  <c r="AK32" i="2"/>
  <c r="AE35" i="2"/>
  <c r="AK36" i="2"/>
  <c r="AE39" i="2"/>
  <c r="AK40" i="2"/>
  <c r="AE43" i="2"/>
  <c r="AK44" i="2"/>
  <c r="AE47" i="2"/>
  <c r="AK48" i="2"/>
  <c r="AE51" i="2"/>
  <c r="AK52" i="2"/>
  <c r="AE55" i="2"/>
  <c r="AK56" i="2"/>
  <c r="AE59" i="2"/>
  <c r="AK60" i="2"/>
  <c r="AE63" i="2"/>
  <c r="AK64" i="2"/>
  <c r="AE67" i="2"/>
  <c r="AK68" i="2"/>
  <c r="AI71" i="2"/>
  <c r="AM73" i="2"/>
  <c r="AK76" i="2"/>
  <c r="AI79" i="2"/>
  <c r="AM81" i="2"/>
  <c r="AK84" i="2"/>
  <c r="AI87" i="2"/>
  <c r="AM89" i="2"/>
  <c r="AK92" i="2"/>
  <c r="AI95" i="2"/>
  <c r="AM97" i="2"/>
  <c r="AK100" i="2"/>
  <c r="AI103" i="2"/>
  <c r="AM105" i="2"/>
  <c r="AK108" i="2"/>
  <c r="AI111" i="2"/>
  <c r="AM113" i="2"/>
  <c r="AK116" i="2"/>
  <c r="AI119" i="2"/>
  <c r="AM121" i="2"/>
  <c r="AK124" i="2"/>
  <c r="AI127" i="2"/>
  <c r="AM129" i="2"/>
  <c r="AK132" i="2"/>
  <c r="AI135" i="2"/>
  <c r="AM137" i="2"/>
  <c r="AK140" i="2"/>
  <c r="AI143" i="2"/>
  <c r="AM145" i="2"/>
  <c r="AK148" i="2"/>
  <c r="AI151" i="2"/>
  <c r="AM153" i="2"/>
  <c r="AK156" i="2"/>
  <c r="AI159" i="2"/>
  <c r="AD276" i="2"/>
  <c r="AK4" i="2"/>
  <c r="B166" i="2"/>
  <c r="AP166" i="2" s="1"/>
  <c r="AL166" i="2"/>
  <c r="AH166" i="2"/>
  <c r="AD166" i="2"/>
  <c r="AK166" i="2"/>
  <c r="AG166" i="2"/>
  <c r="AJ166" i="2"/>
  <c r="AF166" i="2"/>
  <c r="B178" i="2"/>
  <c r="AP178" i="2" s="1"/>
  <c r="AL178" i="2"/>
  <c r="AH178" i="2"/>
  <c r="AD178" i="2"/>
  <c r="AK178" i="2"/>
  <c r="AG178" i="2"/>
  <c r="AJ178" i="2"/>
  <c r="AF178" i="2"/>
  <c r="B190" i="2"/>
  <c r="AP190" i="2" s="1"/>
  <c r="AL190" i="2"/>
  <c r="AH190" i="2"/>
  <c r="AD190" i="2"/>
  <c r="AK190" i="2"/>
  <c r="AG190" i="2"/>
  <c r="AJ190" i="2"/>
  <c r="AF190" i="2"/>
  <c r="B198" i="2"/>
  <c r="AP198" i="2" s="1"/>
  <c r="AL198" i="2"/>
  <c r="AH198" i="2"/>
  <c r="AD198" i="2"/>
  <c r="AK198" i="2"/>
  <c r="AG198" i="2"/>
  <c r="AJ198" i="2"/>
  <c r="AF198" i="2"/>
  <c r="B210" i="2"/>
  <c r="AP210" i="2" s="1"/>
  <c r="AL210" i="2"/>
  <c r="AH210" i="2"/>
  <c r="AD210" i="2"/>
  <c r="AK210" i="2"/>
  <c r="AG210" i="2"/>
  <c r="AJ210" i="2"/>
  <c r="AF210" i="2"/>
  <c r="B222" i="2"/>
  <c r="AP222" i="2" s="1"/>
  <c r="AL222" i="2"/>
  <c r="AH222" i="2"/>
  <c r="AD222" i="2"/>
  <c r="AK222" i="2"/>
  <c r="AG222" i="2"/>
  <c r="AJ222" i="2"/>
  <c r="AF222" i="2"/>
  <c r="B234" i="2"/>
  <c r="AP234" i="2" s="1"/>
  <c r="AL234" i="2"/>
  <c r="AH234" i="2"/>
  <c r="AD234" i="2"/>
  <c r="AK234" i="2"/>
  <c r="AG234" i="2"/>
  <c r="AJ234" i="2"/>
  <c r="AF234" i="2"/>
  <c r="B258" i="2"/>
  <c r="AP258" i="2" s="1"/>
  <c r="AK258" i="2"/>
  <c r="AG258" i="2"/>
  <c r="AL258" i="2"/>
  <c r="AF258" i="2"/>
  <c r="AJ258" i="2"/>
  <c r="AE258" i="2"/>
  <c r="AI258" i="2"/>
  <c r="AD258" i="2"/>
  <c r="B266" i="2"/>
  <c r="AP266" i="2" s="1"/>
  <c r="AK266" i="2"/>
  <c r="AG266" i="2"/>
  <c r="AJ266" i="2"/>
  <c r="AM266" i="2"/>
  <c r="AF266" i="2"/>
  <c r="AL266" i="2"/>
  <c r="AE266" i="2"/>
  <c r="AI266" i="2"/>
  <c r="AD266" i="2"/>
  <c r="B278" i="2"/>
  <c r="AP278" i="2" s="1"/>
  <c r="AK278" i="2"/>
  <c r="AG278" i="2"/>
  <c r="AJ278" i="2"/>
  <c r="AF278" i="2"/>
  <c r="AM278" i="2"/>
  <c r="AE278" i="2"/>
  <c r="AL278" i="2"/>
  <c r="AD278" i="2"/>
  <c r="AI278" i="2"/>
  <c r="B294" i="2"/>
  <c r="AP294" i="2" s="1"/>
  <c r="AK294" i="2"/>
  <c r="AG294" i="2"/>
  <c r="AJ294" i="2"/>
  <c r="AF294" i="2"/>
  <c r="AM294" i="2"/>
  <c r="AI294" i="2"/>
  <c r="AE294" i="2"/>
  <c r="AL294" i="2"/>
  <c r="AH294" i="2"/>
  <c r="AD294" i="2"/>
  <c r="B306" i="2"/>
  <c r="AP306" i="2" s="1"/>
  <c r="AK306" i="2"/>
  <c r="AG306" i="2"/>
  <c r="AJ306" i="2"/>
  <c r="AF306" i="2"/>
  <c r="AM306" i="2"/>
  <c r="AI306" i="2"/>
  <c r="AE306" i="2"/>
  <c r="AD306" i="2"/>
  <c r="AL306" i="2"/>
  <c r="B318" i="2"/>
  <c r="AP318" i="2" s="1"/>
  <c r="AK318" i="2"/>
  <c r="AG318" i="2"/>
  <c r="AJ318" i="2"/>
  <c r="AF318" i="2"/>
  <c r="AM318" i="2"/>
  <c r="AI318" i="2"/>
  <c r="AE318" i="2"/>
  <c r="AL318" i="2"/>
  <c r="AH318" i="2"/>
  <c r="AD318" i="2"/>
  <c r="B330" i="2"/>
  <c r="AP330" i="2" s="1"/>
  <c r="AK330" i="2"/>
  <c r="AG330" i="2"/>
  <c r="AJ330" i="2"/>
  <c r="AF330" i="2"/>
  <c r="AM330" i="2"/>
  <c r="AI330" i="2"/>
  <c r="AE330" i="2"/>
  <c r="AD330" i="2"/>
  <c r="AL330" i="2"/>
  <c r="B342" i="2"/>
  <c r="AP342" i="2" s="1"/>
  <c r="AK342" i="2"/>
  <c r="AG342" i="2"/>
  <c r="AJ342" i="2"/>
  <c r="AF342" i="2"/>
  <c r="AM342" i="2"/>
  <c r="AI342" i="2"/>
  <c r="AE342" i="2"/>
  <c r="AL342" i="2"/>
  <c r="AH342" i="2"/>
  <c r="AD342" i="2"/>
  <c r="B354" i="2"/>
  <c r="AP354" i="2" s="1"/>
  <c r="AK354" i="2"/>
  <c r="AG354" i="2"/>
  <c r="AJ354" i="2"/>
  <c r="AF354" i="2"/>
  <c r="AM354" i="2"/>
  <c r="AI354" i="2"/>
  <c r="AE354" i="2"/>
  <c r="AD354" i="2"/>
  <c r="AL354" i="2"/>
  <c r="B366" i="2"/>
  <c r="AP366" i="2" s="1"/>
  <c r="AL366" i="2"/>
  <c r="AH366" i="2"/>
  <c r="AD366" i="2"/>
  <c r="AK366" i="2"/>
  <c r="AG366" i="2"/>
  <c r="AF366" i="2"/>
  <c r="AM366" i="2"/>
  <c r="AE366" i="2"/>
  <c r="AJ366" i="2"/>
  <c r="AI366" i="2"/>
  <c r="B378" i="2"/>
  <c r="AP378" i="2" s="1"/>
  <c r="AM378" i="2"/>
  <c r="AI378" i="2"/>
  <c r="AE378" i="2"/>
  <c r="AL378" i="2"/>
  <c r="AH378" i="2"/>
  <c r="AD378" i="2"/>
  <c r="AK378" i="2"/>
  <c r="AG378" i="2"/>
  <c r="AF378" i="2"/>
  <c r="B390" i="2"/>
  <c r="AP390" i="2" s="1"/>
  <c r="AM390" i="2"/>
  <c r="AI390" i="2"/>
  <c r="AE390" i="2"/>
  <c r="AL390" i="2"/>
  <c r="AH390" i="2"/>
  <c r="AD390" i="2"/>
  <c r="AK390" i="2"/>
  <c r="AG390" i="2"/>
  <c r="AJ390" i="2"/>
  <c r="AF390" i="2"/>
  <c r="B402" i="2"/>
  <c r="AP402" i="2" s="1"/>
  <c r="AM402" i="2"/>
  <c r="AI402" i="2"/>
  <c r="AE402" i="2"/>
  <c r="AL402" i="2"/>
  <c r="AH402" i="2"/>
  <c r="AD402" i="2"/>
  <c r="AK402" i="2"/>
  <c r="AG402" i="2"/>
  <c r="AF402" i="2"/>
  <c r="AJ402" i="2"/>
  <c r="B418" i="2"/>
  <c r="AP418" i="2" s="1"/>
  <c r="AM418" i="2"/>
  <c r="AI418" i="2"/>
  <c r="AE418" i="2"/>
  <c r="AL418" i="2"/>
  <c r="AH418" i="2"/>
  <c r="AD418" i="2"/>
  <c r="AK418" i="2"/>
  <c r="AG418" i="2"/>
  <c r="AF418" i="2"/>
  <c r="AJ418" i="2"/>
  <c r="B434" i="2"/>
  <c r="AP434" i="2" s="1"/>
  <c r="AM434" i="2"/>
  <c r="AI434" i="2"/>
  <c r="AE434" i="2"/>
  <c r="AH434" i="2"/>
  <c r="AL434" i="2"/>
  <c r="AG434" i="2"/>
  <c r="AK434" i="2"/>
  <c r="AF434" i="2"/>
  <c r="AJ434" i="2"/>
  <c r="AD434" i="2"/>
  <c r="B454" i="2"/>
  <c r="AP454" i="2" s="1"/>
  <c r="AM454" i="2"/>
  <c r="AI454" i="2"/>
  <c r="AE454" i="2"/>
  <c r="AK454" i="2"/>
  <c r="AF454" i="2"/>
  <c r="AJ454" i="2"/>
  <c r="AD454" i="2"/>
  <c r="AH454" i="2"/>
  <c r="AL454" i="2"/>
  <c r="AG454" i="2"/>
  <c r="B462" i="2"/>
  <c r="AP462" i="2" s="1"/>
  <c r="AM462" i="2"/>
  <c r="AI462" i="2"/>
  <c r="AE462" i="2"/>
  <c r="AK462" i="2"/>
  <c r="AF462" i="2"/>
  <c r="AJ462" i="2"/>
  <c r="AD462" i="2"/>
  <c r="AH462" i="2"/>
  <c r="AL462" i="2"/>
  <c r="AG462" i="2"/>
  <c r="B470" i="2"/>
  <c r="AP470" i="2" s="1"/>
  <c r="AM470" i="2"/>
  <c r="AI470" i="2"/>
  <c r="AE470" i="2"/>
  <c r="AK470" i="2"/>
  <c r="AF470" i="2"/>
  <c r="AJ470" i="2"/>
  <c r="AD470" i="2"/>
  <c r="AH470" i="2"/>
  <c r="AL470" i="2"/>
  <c r="AG470" i="2"/>
  <c r="B482" i="2"/>
  <c r="AP482" i="2" s="1"/>
  <c r="AJ482" i="2"/>
  <c r="AF482" i="2"/>
  <c r="AM482" i="2"/>
  <c r="AI482" i="2"/>
  <c r="AE482" i="2"/>
  <c r="AK482" i="2"/>
  <c r="AH482" i="2"/>
  <c r="AG482" i="2"/>
  <c r="AL482" i="2"/>
  <c r="AD482" i="2"/>
  <c r="B494" i="2"/>
  <c r="AP494" i="2" s="1"/>
  <c r="AJ494" i="2"/>
  <c r="AF494" i="2"/>
  <c r="AM494" i="2"/>
  <c r="AI494" i="2"/>
  <c r="AE494" i="2"/>
  <c r="AK494" i="2"/>
  <c r="AH494" i="2"/>
  <c r="AG494" i="2"/>
  <c r="AD494" i="2"/>
  <c r="AL494" i="2"/>
  <c r="B502" i="2"/>
  <c r="AP502" i="2" s="1"/>
  <c r="AJ502" i="2"/>
  <c r="AF502" i="2"/>
  <c r="AM502" i="2"/>
  <c r="AI502" i="2"/>
  <c r="AE502" i="2"/>
  <c r="AK502" i="2"/>
  <c r="AH502" i="2"/>
  <c r="AG502" i="2"/>
  <c r="AL502" i="2"/>
  <c r="AD502" i="2"/>
  <c r="AG18" i="2"/>
  <c r="AK18" i="2"/>
  <c r="AG30" i="2"/>
  <c r="AK30" i="2"/>
  <c r="AG38" i="2"/>
  <c r="AK38" i="2"/>
  <c r="AG58" i="2"/>
  <c r="AK58" i="2"/>
  <c r="AG70" i="2"/>
  <c r="AG78" i="2"/>
  <c r="AG82" i="2"/>
  <c r="AK82" i="2"/>
  <c r="AG122" i="2"/>
  <c r="AG126" i="2"/>
  <c r="AG150" i="2"/>
  <c r="AI190" i="2"/>
  <c r="AI238" i="2"/>
  <c r="B163" i="2"/>
  <c r="AP163" i="2" s="1"/>
  <c r="AJ163" i="2"/>
  <c r="AF163" i="2"/>
  <c r="AM163" i="2"/>
  <c r="AI163" i="2"/>
  <c r="AE163" i="2"/>
  <c r="B167" i="2"/>
  <c r="AP167" i="2" s="1"/>
  <c r="AJ167" i="2"/>
  <c r="AF167" i="2"/>
  <c r="AM167" i="2"/>
  <c r="AI167" i="2"/>
  <c r="AE167" i="2"/>
  <c r="AL167" i="2"/>
  <c r="AH167" i="2"/>
  <c r="AD167" i="2"/>
  <c r="B171" i="2"/>
  <c r="AP171" i="2" s="1"/>
  <c r="AJ171" i="2"/>
  <c r="AF171" i="2"/>
  <c r="AM171" i="2"/>
  <c r="AI171" i="2"/>
  <c r="AE171" i="2"/>
  <c r="AL171" i="2"/>
  <c r="AH171" i="2"/>
  <c r="AD171" i="2"/>
  <c r="B175" i="2"/>
  <c r="AP175" i="2" s="1"/>
  <c r="AJ175" i="2"/>
  <c r="AF175" i="2"/>
  <c r="AM175" i="2"/>
  <c r="AI175" i="2"/>
  <c r="AE175" i="2"/>
  <c r="AL175" i="2"/>
  <c r="AH175" i="2"/>
  <c r="AD175" i="2"/>
  <c r="B179" i="2"/>
  <c r="AP179" i="2" s="1"/>
  <c r="AJ179" i="2"/>
  <c r="AF179" i="2"/>
  <c r="AM179" i="2"/>
  <c r="AI179" i="2"/>
  <c r="AE179" i="2"/>
  <c r="AL179" i="2"/>
  <c r="AH179" i="2"/>
  <c r="AD179" i="2"/>
  <c r="B183" i="2"/>
  <c r="AP183" i="2" s="1"/>
  <c r="AJ183" i="2"/>
  <c r="AF183" i="2"/>
  <c r="AM183" i="2"/>
  <c r="AI183" i="2"/>
  <c r="AE183" i="2"/>
  <c r="AL183" i="2"/>
  <c r="AH183" i="2"/>
  <c r="AD183" i="2"/>
  <c r="B187" i="2"/>
  <c r="AP187" i="2" s="1"/>
  <c r="AJ187" i="2"/>
  <c r="AF187" i="2"/>
  <c r="AM187" i="2"/>
  <c r="AI187" i="2"/>
  <c r="AE187" i="2"/>
  <c r="AL187" i="2"/>
  <c r="AH187" i="2"/>
  <c r="AD187" i="2"/>
  <c r="B191" i="2"/>
  <c r="AP191" i="2" s="1"/>
  <c r="AJ191" i="2"/>
  <c r="AF191" i="2"/>
  <c r="AM191" i="2"/>
  <c r="AI191" i="2"/>
  <c r="AE191" i="2"/>
  <c r="AL191" i="2"/>
  <c r="AH191" i="2"/>
  <c r="AD191" i="2"/>
  <c r="B195" i="2"/>
  <c r="AP195" i="2" s="1"/>
  <c r="AJ195" i="2"/>
  <c r="AF195" i="2"/>
  <c r="AM195" i="2"/>
  <c r="AI195" i="2"/>
  <c r="AE195" i="2"/>
  <c r="AL195" i="2"/>
  <c r="AH195" i="2"/>
  <c r="AD195" i="2"/>
  <c r="B199" i="2"/>
  <c r="AP199" i="2" s="1"/>
  <c r="AJ199" i="2"/>
  <c r="AF199" i="2"/>
  <c r="AM199" i="2"/>
  <c r="AI199" i="2"/>
  <c r="AE199" i="2"/>
  <c r="AL199" i="2"/>
  <c r="AH199" i="2"/>
  <c r="AD199" i="2"/>
  <c r="B203" i="2"/>
  <c r="AP203" i="2" s="1"/>
  <c r="AJ203" i="2"/>
  <c r="AF203" i="2"/>
  <c r="AM203" i="2"/>
  <c r="AI203" i="2"/>
  <c r="AE203" i="2"/>
  <c r="AL203" i="2"/>
  <c r="AH203" i="2"/>
  <c r="AD203" i="2"/>
  <c r="AJ207" i="2"/>
  <c r="AF207" i="2"/>
  <c r="AM207" i="2"/>
  <c r="AI207" i="2"/>
  <c r="AE207" i="2"/>
  <c r="AL207" i="2"/>
  <c r="AH207" i="2"/>
  <c r="AD207" i="2"/>
  <c r="B211" i="2"/>
  <c r="AP211" i="2" s="1"/>
  <c r="AJ211" i="2"/>
  <c r="AF211" i="2"/>
  <c r="AM211" i="2"/>
  <c r="AI211" i="2"/>
  <c r="AE211" i="2"/>
  <c r="AL211" i="2"/>
  <c r="AH211" i="2"/>
  <c r="AD211" i="2"/>
  <c r="B215" i="2"/>
  <c r="AP215" i="2" s="1"/>
  <c r="AJ215" i="2"/>
  <c r="AF215" i="2"/>
  <c r="AM215" i="2"/>
  <c r="AI215" i="2"/>
  <c r="AE215" i="2"/>
  <c r="AL215" i="2"/>
  <c r="AH215" i="2"/>
  <c r="AD215" i="2"/>
  <c r="B219" i="2"/>
  <c r="AP219" i="2" s="1"/>
  <c r="AJ219" i="2"/>
  <c r="AF219" i="2"/>
  <c r="AM219" i="2"/>
  <c r="AI219" i="2"/>
  <c r="AE219" i="2"/>
  <c r="AL219" i="2"/>
  <c r="AH219" i="2"/>
  <c r="AD219" i="2"/>
  <c r="B223" i="2"/>
  <c r="AP223" i="2" s="1"/>
  <c r="AJ223" i="2"/>
  <c r="AF223" i="2"/>
  <c r="AM223" i="2"/>
  <c r="AI223" i="2"/>
  <c r="AE223" i="2"/>
  <c r="AL223" i="2"/>
  <c r="AH223" i="2"/>
  <c r="AD223" i="2"/>
  <c r="B227" i="2"/>
  <c r="AP227" i="2" s="1"/>
  <c r="AJ227" i="2"/>
  <c r="AF227" i="2"/>
  <c r="AM227" i="2"/>
  <c r="AI227" i="2"/>
  <c r="AE227" i="2"/>
  <c r="AL227" i="2"/>
  <c r="AH227" i="2"/>
  <c r="AD227" i="2"/>
  <c r="B231" i="2"/>
  <c r="AP231" i="2" s="1"/>
  <c r="AJ231" i="2"/>
  <c r="AF231" i="2"/>
  <c r="AM231" i="2"/>
  <c r="AI231" i="2"/>
  <c r="AE231" i="2"/>
  <c r="AL231" i="2"/>
  <c r="AH231" i="2"/>
  <c r="AD231" i="2"/>
  <c r="B235" i="2"/>
  <c r="AP235" i="2" s="1"/>
  <c r="AJ235" i="2"/>
  <c r="AF235" i="2"/>
  <c r="AM235" i="2"/>
  <c r="AI235" i="2"/>
  <c r="AE235" i="2"/>
  <c r="AL235" i="2"/>
  <c r="AH235" i="2"/>
  <c r="AD235" i="2"/>
  <c r="B239" i="2"/>
  <c r="AP239" i="2" s="1"/>
  <c r="AJ239" i="2"/>
  <c r="AF239" i="2"/>
  <c r="AM239" i="2"/>
  <c r="AI239" i="2"/>
  <c r="AE239" i="2"/>
  <c r="AL239" i="2"/>
  <c r="AH239" i="2"/>
  <c r="AD239" i="2"/>
  <c r="B243" i="2"/>
  <c r="AP243" i="2" s="1"/>
  <c r="AJ243" i="2"/>
  <c r="AF243" i="2"/>
  <c r="AM243" i="2"/>
  <c r="AI243" i="2"/>
  <c r="AE243" i="2"/>
  <c r="AL243" i="2"/>
  <c r="AH243" i="2"/>
  <c r="AD243" i="2"/>
  <c r="B247" i="2"/>
  <c r="AP247" i="2" s="1"/>
  <c r="AJ247" i="2"/>
  <c r="AF247" i="2"/>
  <c r="AM247" i="2"/>
  <c r="AI247" i="2"/>
  <c r="AE247" i="2"/>
  <c r="AL247" i="2"/>
  <c r="AH247" i="2"/>
  <c r="AD247" i="2"/>
  <c r="B251" i="2"/>
  <c r="AP251" i="2" s="1"/>
  <c r="AJ251" i="2"/>
  <c r="AF251" i="2"/>
  <c r="AM251" i="2"/>
  <c r="AI251" i="2"/>
  <c r="AE251" i="2"/>
  <c r="AL251" i="2"/>
  <c r="AH251" i="2"/>
  <c r="AD251" i="2"/>
  <c r="B255" i="2"/>
  <c r="AP255" i="2" s="1"/>
  <c r="AJ255" i="2"/>
  <c r="AF255" i="2"/>
  <c r="AM255" i="2"/>
  <c r="AI255" i="2"/>
  <c r="AE255" i="2"/>
  <c r="AL255" i="2"/>
  <c r="AH255" i="2"/>
  <c r="AD255" i="2"/>
  <c r="B259" i="2"/>
  <c r="AP259" i="2" s="1"/>
  <c r="AM259" i="2"/>
  <c r="AI259" i="2"/>
  <c r="AE259" i="2"/>
  <c r="AL259" i="2"/>
  <c r="AG259" i="2"/>
  <c r="AK259" i="2"/>
  <c r="AF259" i="2"/>
  <c r="AJ259" i="2"/>
  <c r="AD259" i="2"/>
  <c r="B263" i="2"/>
  <c r="AP263" i="2" s="1"/>
  <c r="AM263" i="2"/>
  <c r="AI263" i="2"/>
  <c r="AE263" i="2"/>
  <c r="AJ263" i="2"/>
  <c r="AD263" i="2"/>
  <c r="AH263" i="2"/>
  <c r="AL263" i="2"/>
  <c r="AG263" i="2"/>
  <c r="B267" i="2"/>
  <c r="AP267" i="2" s="1"/>
  <c r="AM267" i="2"/>
  <c r="AI267" i="2"/>
  <c r="AE267" i="2"/>
  <c r="AL267" i="2"/>
  <c r="AH267" i="2"/>
  <c r="AD267" i="2"/>
  <c r="AK267" i="2"/>
  <c r="AJ267" i="2"/>
  <c r="AG267" i="2"/>
  <c r="B271" i="2"/>
  <c r="AP271" i="2" s="1"/>
  <c r="AM271" i="2"/>
  <c r="AI271" i="2"/>
  <c r="AE271" i="2"/>
  <c r="AL271" i="2"/>
  <c r="AH271" i="2"/>
  <c r="AD271" i="2"/>
  <c r="AK271" i="2"/>
  <c r="AJ271" i="2"/>
  <c r="AG271" i="2"/>
  <c r="B275" i="2"/>
  <c r="AP275" i="2" s="1"/>
  <c r="AM275" i="2"/>
  <c r="AI275" i="2"/>
  <c r="AE275" i="2"/>
  <c r="AL275" i="2"/>
  <c r="AH275" i="2"/>
  <c r="AD275" i="2"/>
  <c r="AK275" i="2"/>
  <c r="AJ275" i="2"/>
  <c r="AG275" i="2"/>
  <c r="B279" i="2"/>
  <c r="AP279" i="2" s="1"/>
  <c r="AM279" i="2"/>
  <c r="AI279" i="2"/>
  <c r="AE279" i="2"/>
  <c r="AL279" i="2"/>
  <c r="AH279" i="2"/>
  <c r="AD279" i="2"/>
  <c r="AK279" i="2"/>
  <c r="AJ279" i="2"/>
  <c r="AG279" i="2"/>
  <c r="B283" i="2"/>
  <c r="AP283" i="2" s="1"/>
  <c r="AM283" i="2"/>
  <c r="AI283" i="2"/>
  <c r="AE283" i="2"/>
  <c r="AL283" i="2"/>
  <c r="AH283" i="2"/>
  <c r="AD283" i="2"/>
  <c r="AK283" i="2"/>
  <c r="AJ283" i="2"/>
  <c r="AG283" i="2"/>
  <c r="B287" i="2"/>
  <c r="AP287" i="2" s="1"/>
  <c r="AM287" i="2"/>
  <c r="AI287" i="2"/>
  <c r="AE287" i="2"/>
  <c r="AL287" i="2"/>
  <c r="AH287" i="2"/>
  <c r="AD287" i="2"/>
  <c r="AK287" i="2"/>
  <c r="AJ287" i="2"/>
  <c r="AG287" i="2"/>
  <c r="B291" i="2"/>
  <c r="AP291" i="2" s="1"/>
  <c r="AM291" i="2"/>
  <c r="AI291" i="2"/>
  <c r="AE291" i="2"/>
  <c r="AL291" i="2"/>
  <c r="AH291" i="2"/>
  <c r="AD291" i="2"/>
  <c r="AK291" i="2"/>
  <c r="AG291" i="2"/>
  <c r="AJ291" i="2"/>
  <c r="AF291" i="2"/>
  <c r="B295" i="2"/>
  <c r="AP295" i="2" s="1"/>
  <c r="AM295" i="2"/>
  <c r="AI295" i="2"/>
  <c r="AE295" i="2"/>
  <c r="AL295" i="2"/>
  <c r="AH295" i="2"/>
  <c r="AD295" i="2"/>
  <c r="AK295" i="2"/>
  <c r="AG295" i="2"/>
  <c r="AJ295" i="2"/>
  <c r="B299" i="2"/>
  <c r="AP299" i="2" s="1"/>
  <c r="AM299" i="2"/>
  <c r="AI299" i="2"/>
  <c r="AE299" i="2"/>
  <c r="AL299" i="2"/>
  <c r="AH299" i="2"/>
  <c r="AD299" i="2"/>
  <c r="AK299" i="2"/>
  <c r="AG299" i="2"/>
  <c r="AJ299" i="2"/>
  <c r="AF299" i="2"/>
  <c r="B303" i="2"/>
  <c r="AP303" i="2" s="1"/>
  <c r="AM303" i="2"/>
  <c r="AI303" i="2"/>
  <c r="AE303" i="2"/>
  <c r="AL303" i="2"/>
  <c r="AH303" i="2"/>
  <c r="AD303" i="2"/>
  <c r="AK303" i="2"/>
  <c r="AG303" i="2"/>
  <c r="AJ303" i="2"/>
  <c r="B307" i="2"/>
  <c r="AP307" i="2" s="1"/>
  <c r="AM307" i="2"/>
  <c r="AI307" i="2"/>
  <c r="AE307" i="2"/>
  <c r="AL307" i="2"/>
  <c r="AH307" i="2"/>
  <c r="AD307" i="2"/>
  <c r="AK307" i="2"/>
  <c r="AG307" i="2"/>
  <c r="AJ307" i="2"/>
  <c r="AF307" i="2"/>
  <c r="B311" i="2"/>
  <c r="AP311" i="2" s="1"/>
  <c r="AM311" i="2"/>
  <c r="AI311" i="2"/>
  <c r="AE311" i="2"/>
  <c r="AL311" i="2"/>
  <c r="AH311" i="2"/>
  <c r="AD311" i="2"/>
  <c r="AK311" i="2"/>
  <c r="AG311" i="2"/>
  <c r="AJ311" i="2"/>
  <c r="B315" i="2"/>
  <c r="AP315" i="2" s="1"/>
  <c r="AM315" i="2"/>
  <c r="AI315" i="2"/>
  <c r="AE315" i="2"/>
  <c r="AL315" i="2"/>
  <c r="AH315" i="2"/>
  <c r="AD315" i="2"/>
  <c r="AK315" i="2"/>
  <c r="AG315" i="2"/>
  <c r="AJ315" i="2"/>
  <c r="AF315" i="2"/>
  <c r="B319" i="2"/>
  <c r="AP319" i="2" s="1"/>
  <c r="AM319" i="2"/>
  <c r="AI319" i="2"/>
  <c r="AE319" i="2"/>
  <c r="AL319" i="2"/>
  <c r="AH319" i="2"/>
  <c r="AD319" i="2"/>
  <c r="AK319" i="2"/>
  <c r="AG319" i="2"/>
  <c r="AJ319" i="2"/>
  <c r="B323" i="2"/>
  <c r="AP323" i="2" s="1"/>
  <c r="AM323" i="2"/>
  <c r="AI323" i="2"/>
  <c r="AE323" i="2"/>
  <c r="AL323" i="2"/>
  <c r="AH323" i="2"/>
  <c r="AD323" i="2"/>
  <c r="AK323" i="2"/>
  <c r="AG323" i="2"/>
  <c r="AJ323" i="2"/>
  <c r="AF323" i="2"/>
  <c r="B327" i="2"/>
  <c r="AP327" i="2" s="1"/>
  <c r="AM327" i="2"/>
  <c r="AI327" i="2"/>
  <c r="AE327" i="2"/>
  <c r="AL327" i="2"/>
  <c r="AH327" i="2"/>
  <c r="AD327" i="2"/>
  <c r="AK327" i="2"/>
  <c r="AG327" i="2"/>
  <c r="AJ327" i="2"/>
  <c r="B331" i="2"/>
  <c r="AP331" i="2" s="1"/>
  <c r="AM331" i="2"/>
  <c r="AI331" i="2"/>
  <c r="AE331" i="2"/>
  <c r="AL331" i="2"/>
  <c r="AH331" i="2"/>
  <c r="AD331" i="2"/>
  <c r="AK331" i="2"/>
  <c r="AG331" i="2"/>
  <c r="AJ331" i="2"/>
  <c r="AF331" i="2"/>
  <c r="B335" i="2"/>
  <c r="AP335" i="2" s="1"/>
  <c r="AM335" i="2"/>
  <c r="AI335" i="2"/>
  <c r="AE335" i="2"/>
  <c r="AL335" i="2"/>
  <c r="AH335" i="2"/>
  <c r="AD335" i="2"/>
  <c r="AK335" i="2"/>
  <c r="AG335" i="2"/>
  <c r="AJ335" i="2"/>
  <c r="B339" i="2"/>
  <c r="AP339" i="2" s="1"/>
  <c r="AM339" i="2"/>
  <c r="AI339" i="2"/>
  <c r="AE339" i="2"/>
  <c r="AL339" i="2"/>
  <c r="AH339" i="2"/>
  <c r="AD339" i="2"/>
  <c r="AK339" i="2"/>
  <c r="AG339" i="2"/>
  <c r="AJ339" i="2"/>
  <c r="AF339" i="2"/>
  <c r="B343" i="2"/>
  <c r="AP343" i="2" s="1"/>
  <c r="AM343" i="2"/>
  <c r="AI343" i="2"/>
  <c r="AE343" i="2"/>
  <c r="AL343" i="2"/>
  <c r="AH343" i="2"/>
  <c r="AD343" i="2"/>
  <c r="AK343" i="2"/>
  <c r="AG343" i="2"/>
  <c r="AJ343" i="2"/>
  <c r="B347" i="2"/>
  <c r="AP347" i="2" s="1"/>
  <c r="AM347" i="2"/>
  <c r="AI347" i="2"/>
  <c r="AE347" i="2"/>
  <c r="AL347" i="2"/>
  <c r="AH347" i="2"/>
  <c r="AD347" i="2"/>
  <c r="AK347" i="2"/>
  <c r="AG347" i="2"/>
  <c r="AJ347" i="2"/>
  <c r="AF347" i="2"/>
  <c r="B351" i="2"/>
  <c r="AP351" i="2" s="1"/>
  <c r="AM351" i="2"/>
  <c r="AI351" i="2"/>
  <c r="AE351" i="2"/>
  <c r="AL351" i="2"/>
  <c r="AH351" i="2"/>
  <c r="AD351" i="2"/>
  <c r="AK351" i="2"/>
  <c r="AG351" i="2"/>
  <c r="AJ351" i="2"/>
  <c r="B355" i="2"/>
  <c r="AP355" i="2" s="1"/>
  <c r="AJ355" i="2"/>
  <c r="AF355" i="2"/>
  <c r="AK355" i="2"/>
  <c r="AE355" i="2"/>
  <c r="AI355" i="2"/>
  <c r="AD355" i="2"/>
  <c r="AM355" i="2"/>
  <c r="AH355" i="2"/>
  <c r="AL355" i="2"/>
  <c r="AG355" i="2"/>
  <c r="B359" i="2"/>
  <c r="AP359" i="2" s="1"/>
  <c r="AJ359" i="2"/>
  <c r="AF359" i="2"/>
  <c r="AM359" i="2"/>
  <c r="AI359" i="2"/>
  <c r="AE359" i="2"/>
  <c r="AL359" i="2"/>
  <c r="AD359" i="2"/>
  <c r="AK359" i="2"/>
  <c r="AH359" i="2"/>
  <c r="AG359" i="2"/>
  <c r="B363" i="2"/>
  <c r="AP363" i="2" s="1"/>
  <c r="AJ363" i="2"/>
  <c r="AF363" i="2"/>
  <c r="AM363" i="2"/>
  <c r="AI363" i="2"/>
  <c r="AE363" i="2"/>
  <c r="AL363" i="2"/>
  <c r="AD363" i="2"/>
  <c r="AK363" i="2"/>
  <c r="AH363" i="2"/>
  <c r="AG363" i="2"/>
  <c r="B367" i="2"/>
  <c r="AP367" i="2" s="1"/>
  <c r="AJ367" i="2"/>
  <c r="AF367" i="2"/>
  <c r="AM367" i="2"/>
  <c r="AI367" i="2"/>
  <c r="AE367" i="2"/>
  <c r="AL367" i="2"/>
  <c r="AD367" i="2"/>
  <c r="AK367" i="2"/>
  <c r="AH367" i="2"/>
  <c r="AG367" i="2"/>
  <c r="B371" i="2"/>
  <c r="AP371" i="2" s="1"/>
  <c r="AK371" i="2"/>
  <c r="AG371" i="2"/>
  <c r="AJ371" i="2"/>
  <c r="AF371" i="2"/>
  <c r="AM371" i="2"/>
  <c r="AI371" i="2"/>
  <c r="AE371" i="2"/>
  <c r="AL371" i="2"/>
  <c r="AH371" i="2"/>
  <c r="AD371" i="2"/>
  <c r="B375" i="2"/>
  <c r="AP375" i="2" s="1"/>
  <c r="AK375" i="2"/>
  <c r="AG375" i="2"/>
  <c r="AJ375" i="2"/>
  <c r="AF375" i="2"/>
  <c r="AM375" i="2"/>
  <c r="AI375" i="2"/>
  <c r="AE375" i="2"/>
  <c r="AD375" i="2"/>
  <c r="AL375" i="2"/>
  <c r="AH375" i="2"/>
  <c r="B379" i="2"/>
  <c r="AP379" i="2" s="1"/>
  <c r="AK379" i="2"/>
  <c r="AG379" i="2"/>
  <c r="AJ379" i="2"/>
  <c r="AF379" i="2"/>
  <c r="AM379" i="2"/>
  <c r="AI379" i="2"/>
  <c r="AE379" i="2"/>
  <c r="AL379" i="2"/>
  <c r="AH379" i="2"/>
  <c r="AD379" i="2"/>
  <c r="B383" i="2"/>
  <c r="AP383" i="2" s="1"/>
  <c r="AK383" i="2"/>
  <c r="AG383" i="2"/>
  <c r="AJ383" i="2"/>
  <c r="AF383" i="2"/>
  <c r="AM383" i="2"/>
  <c r="AI383" i="2"/>
  <c r="AE383" i="2"/>
  <c r="AD383" i="2"/>
  <c r="AL383" i="2"/>
  <c r="AH383" i="2"/>
  <c r="B387" i="2"/>
  <c r="AP387" i="2" s="1"/>
  <c r="AK387" i="2"/>
  <c r="AG387" i="2"/>
  <c r="AJ387" i="2"/>
  <c r="AF387" i="2"/>
  <c r="AM387" i="2"/>
  <c r="AI387" i="2"/>
  <c r="AE387" i="2"/>
  <c r="AL387" i="2"/>
  <c r="AH387" i="2"/>
  <c r="AD387" i="2"/>
  <c r="B391" i="2"/>
  <c r="AP391" i="2" s="1"/>
  <c r="AK391" i="2"/>
  <c r="AG391" i="2"/>
  <c r="AJ391" i="2"/>
  <c r="AF391" i="2"/>
  <c r="AM391" i="2"/>
  <c r="AI391" i="2"/>
  <c r="AE391" i="2"/>
  <c r="AD391" i="2"/>
  <c r="AL391" i="2"/>
  <c r="B395" i="2"/>
  <c r="AP395" i="2" s="1"/>
  <c r="AK395" i="2"/>
  <c r="AG395" i="2"/>
  <c r="AJ395" i="2"/>
  <c r="AF395" i="2"/>
  <c r="AM395" i="2"/>
  <c r="AI395" i="2"/>
  <c r="AE395" i="2"/>
  <c r="AL395" i="2"/>
  <c r="AH395" i="2"/>
  <c r="AD395" i="2"/>
  <c r="B399" i="2"/>
  <c r="AP399" i="2" s="1"/>
  <c r="AK399" i="2"/>
  <c r="AG399" i="2"/>
  <c r="AJ399" i="2"/>
  <c r="AF399" i="2"/>
  <c r="AM399" i="2"/>
  <c r="AI399" i="2"/>
  <c r="AE399" i="2"/>
  <c r="AD399" i="2"/>
  <c r="AL399" i="2"/>
  <c r="AH399" i="2"/>
  <c r="B403" i="2"/>
  <c r="AP403" i="2" s="1"/>
  <c r="AK403" i="2"/>
  <c r="AG403" i="2"/>
  <c r="AJ403" i="2"/>
  <c r="AF403" i="2"/>
  <c r="AM403" i="2"/>
  <c r="AI403" i="2"/>
  <c r="AE403" i="2"/>
  <c r="AL403" i="2"/>
  <c r="AH403" i="2"/>
  <c r="AD403" i="2"/>
  <c r="B407" i="2"/>
  <c r="AP407" i="2" s="1"/>
  <c r="AK407" i="2"/>
  <c r="AG407" i="2"/>
  <c r="AJ407" i="2"/>
  <c r="AF407" i="2"/>
  <c r="AM407" i="2"/>
  <c r="AI407" i="2"/>
  <c r="AE407" i="2"/>
  <c r="AD407" i="2"/>
  <c r="AL407" i="2"/>
  <c r="AH407" i="2"/>
  <c r="B411" i="2"/>
  <c r="AP411" i="2" s="1"/>
  <c r="AK411" i="2"/>
  <c r="AG411" i="2"/>
  <c r="AJ411" i="2"/>
  <c r="AF411" i="2"/>
  <c r="AM411" i="2"/>
  <c r="AI411" i="2"/>
  <c r="AE411" i="2"/>
  <c r="AL411" i="2"/>
  <c r="AH411" i="2"/>
  <c r="AD411" i="2"/>
  <c r="B415" i="2"/>
  <c r="AP415" i="2" s="1"/>
  <c r="AK415" i="2"/>
  <c r="AG415" i="2"/>
  <c r="AJ415" i="2"/>
  <c r="AF415" i="2"/>
  <c r="AM415" i="2"/>
  <c r="AI415" i="2"/>
  <c r="AE415" i="2"/>
  <c r="AD415" i="2"/>
  <c r="AL415" i="2"/>
  <c r="AH415" i="2"/>
  <c r="B419" i="2"/>
  <c r="AP419" i="2" s="1"/>
  <c r="AK419" i="2"/>
  <c r="AG419" i="2"/>
  <c r="AJ419" i="2"/>
  <c r="AF419" i="2"/>
  <c r="AM419" i="2"/>
  <c r="AI419" i="2"/>
  <c r="AE419" i="2"/>
  <c r="AL419" i="2"/>
  <c r="AH419" i="2"/>
  <c r="AD419" i="2"/>
  <c r="B423" i="2"/>
  <c r="AP423" i="2" s="1"/>
  <c r="AK423" i="2"/>
  <c r="AG423" i="2"/>
  <c r="AJ423" i="2"/>
  <c r="AF423" i="2"/>
  <c r="AM423" i="2"/>
  <c r="AI423" i="2"/>
  <c r="AE423" i="2"/>
  <c r="AD423" i="2"/>
  <c r="AL423" i="2"/>
  <c r="B427" i="2"/>
  <c r="AP427" i="2" s="1"/>
  <c r="AK427" i="2"/>
  <c r="AG427" i="2"/>
  <c r="AJ427" i="2"/>
  <c r="AF427" i="2"/>
  <c r="AM427" i="2"/>
  <c r="AI427" i="2"/>
  <c r="AE427" i="2"/>
  <c r="AL427" i="2"/>
  <c r="AH427" i="2"/>
  <c r="AD427" i="2"/>
  <c r="B431" i="2"/>
  <c r="AP431" i="2" s="1"/>
  <c r="AK431" i="2"/>
  <c r="AG431" i="2"/>
  <c r="AL431" i="2"/>
  <c r="AF431" i="2"/>
  <c r="AJ431" i="2"/>
  <c r="AE431" i="2"/>
  <c r="AI431" i="2"/>
  <c r="AD431" i="2"/>
  <c r="AH431" i="2"/>
  <c r="AM431" i="2"/>
  <c r="B435" i="2"/>
  <c r="AP435" i="2" s="1"/>
  <c r="AK435" i="2"/>
  <c r="AG435" i="2"/>
  <c r="AI435" i="2"/>
  <c r="AD435" i="2"/>
  <c r="AM435" i="2"/>
  <c r="AH435" i="2"/>
  <c r="AL435" i="2"/>
  <c r="AF435" i="2"/>
  <c r="AJ435" i="2"/>
  <c r="AE435" i="2"/>
  <c r="B439" i="2"/>
  <c r="AP439" i="2" s="1"/>
  <c r="AK439" i="2"/>
  <c r="AG439" i="2"/>
  <c r="AL439" i="2"/>
  <c r="AF439" i="2"/>
  <c r="AJ439" i="2"/>
  <c r="AE439" i="2"/>
  <c r="AI439" i="2"/>
  <c r="AD439" i="2"/>
  <c r="AM439" i="2"/>
  <c r="AH439" i="2"/>
  <c r="B443" i="2"/>
  <c r="AP443" i="2" s="1"/>
  <c r="AK443" i="2"/>
  <c r="AG443" i="2"/>
  <c r="AI443" i="2"/>
  <c r="AD443" i="2"/>
  <c r="AM443" i="2"/>
  <c r="AH443" i="2"/>
  <c r="AL443" i="2"/>
  <c r="AF443" i="2"/>
  <c r="AJ443" i="2"/>
  <c r="AE443" i="2"/>
  <c r="B447" i="2"/>
  <c r="AP447" i="2" s="1"/>
  <c r="AK447" i="2"/>
  <c r="AG447" i="2"/>
  <c r="AL447" i="2"/>
  <c r="AF447" i="2"/>
  <c r="AJ447" i="2"/>
  <c r="AE447" i="2"/>
  <c r="AI447" i="2"/>
  <c r="AD447" i="2"/>
  <c r="AM447" i="2"/>
  <c r="AH447" i="2"/>
  <c r="B451" i="2"/>
  <c r="AP451" i="2" s="1"/>
  <c r="AK451" i="2"/>
  <c r="AG451" i="2"/>
  <c r="AI451" i="2"/>
  <c r="AD451" i="2"/>
  <c r="AM451" i="2"/>
  <c r="AH451" i="2"/>
  <c r="AL451" i="2"/>
  <c r="AF451" i="2"/>
  <c r="AJ451" i="2"/>
  <c r="AE451" i="2"/>
  <c r="B455" i="2"/>
  <c r="AP455" i="2" s="1"/>
  <c r="AK455" i="2"/>
  <c r="AG455" i="2"/>
  <c r="AL455" i="2"/>
  <c r="AF455" i="2"/>
  <c r="AJ455" i="2"/>
  <c r="AE455" i="2"/>
  <c r="AI455" i="2"/>
  <c r="AD455" i="2"/>
  <c r="AM455" i="2"/>
  <c r="B459" i="2"/>
  <c r="AP459" i="2" s="1"/>
  <c r="AK459" i="2"/>
  <c r="AG459" i="2"/>
  <c r="AI459" i="2"/>
  <c r="AD459" i="2"/>
  <c r="AM459" i="2"/>
  <c r="AH459" i="2"/>
  <c r="AL459" i="2"/>
  <c r="AF459" i="2"/>
  <c r="AE459" i="2"/>
  <c r="AJ459" i="2"/>
  <c r="B463" i="2"/>
  <c r="AP463" i="2" s="1"/>
  <c r="AK463" i="2"/>
  <c r="AG463" i="2"/>
  <c r="AL463" i="2"/>
  <c r="AF463" i="2"/>
  <c r="AJ463" i="2"/>
  <c r="AE463" i="2"/>
  <c r="AI463" i="2"/>
  <c r="AD463" i="2"/>
  <c r="AH463" i="2"/>
  <c r="B467" i="2"/>
  <c r="AP467" i="2" s="1"/>
  <c r="AK467" i="2"/>
  <c r="AG467" i="2"/>
  <c r="AI467" i="2"/>
  <c r="AD467" i="2"/>
  <c r="AM467" i="2"/>
  <c r="AH467" i="2"/>
  <c r="AL467" i="2"/>
  <c r="AF467" i="2"/>
  <c r="AJ467" i="2"/>
  <c r="AE467" i="2"/>
  <c r="B471" i="2"/>
  <c r="AP471" i="2" s="1"/>
  <c r="AK471" i="2"/>
  <c r="AG471" i="2"/>
  <c r="AL471" i="2"/>
  <c r="AF471" i="2"/>
  <c r="AJ471" i="2"/>
  <c r="AE471" i="2"/>
  <c r="AI471" i="2"/>
  <c r="AD471" i="2"/>
  <c r="AM471" i="2"/>
  <c r="AH471" i="2"/>
  <c r="B475" i="2"/>
  <c r="AP475" i="2" s="1"/>
  <c r="AL475" i="2"/>
  <c r="AH475" i="2"/>
  <c r="AD475" i="2"/>
  <c r="AK475" i="2"/>
  <c r="AG475" i="2"/>
  <c r="AI475" i="2"/>
  <c r="AF475" i="2"/>
  <c r="AM475" i="2"/>
  <c r="AE475" i="2"/>
  <c r="AJ475" i="2"/>
  <c r="B479" i="2"/>
  <c r="AP479" i="2" s="1"/>
  <c r="AL479" i="2"/>
  <c r="AH479" i="2"/>
  <c r="AD479" i="2"/>
  <c r="AK479" i="2"/>
  <c r="AG479" i="2"/>
  <c r="AI479" i="2"/>
  <c r="AF479" i="2"/>
  <c r="AM479" i="2"/>
  <c r="AE479" i="2"/>
  <c r="AJ479" i="2"/>
  <c r="B483" i="2"/>
  <c r="AP483" i="2" s="1"/>
  <c r="AL483" i="2"/>
  <c r="AH483" i="2"/>
  <c r="AD483" i="2"/>
  <c r="AK483" i="2"/>
  <c r="AG483" i="2"/>
  <c r="AI483" i="2"/>
  <c r="AF483" i="2"/>
  <c r="AM483" i="2"/>
  <c r="AE483" i="2"/>
  <c r="AJ483" i="2"/>
  <c r="B487" i="2"/>
  <c r="AP487" i="2" s="1"/>
  <c r="AL487" i="2"/>
  <c r="AH487" i="2"/>
  <c r="AD487" i="2"/>
  <c r="AK487" i="2"/>
  <c r="AG487" i="2"/>
  <c r="AI487" i="2"/>
  <c r="AF487" i="2"/>
  <c r="AM487" i="2"/>
  <c r="AE487" i="2"/>
  <c r="AJ487" i="2"/>
  <c r="B491" i="2"/>
  <c r="AP491" i="2" s="1"/>
  <c r="AL491" i="2"/>
  <c r="AH491" i="2"/>
  <c r="AD491" i="2"/>
  <c r="AK491" i="2"/>
  <c r="AG491" i="2"/>
  <c r="AI491" i="2"/>
  <c r="AF491" i="2"/>
  <c r="AM491" i="2"/>
  <c r="AE491" i="2"/>
  <c r="AJ491" i="2"/>
  <c r="B495" i="2"/>
  <c r="AP495" i="2" s="1"/>
  <c r="AL495" i="2"/>
  <c r="AH495" i="2"/>
  <c r="AD495" i="2"/>
  <c r="AK495" i="2"/>
  <c r="AG495" i="2"/>
  <c r="AI495" i="2"/>
  <c r="AF495" i="2"/>
  <c r="AM495" i="2"/>
  <c r="AE495" i="2"/>
  <c r="AJ495" i="2"/>
  <c r="B499" i="2"/>
  <c r="AP499" i="2" s="1"/>
  <c r="AL499" i="2"/>
  <c r="AH499" i="2"/>
  <c r="AD499" i="2"/>
  <c r="AK499" i="2"/>
  <c r="AG499" i="2"/>
  <c r="AI499" i="2"/>
  <c r="AF499" i="2"/>
  <c r="AM499" i="2"/>
  <c r="AE499" i="2"/>
  <c r="AJ499" i="2"/>
  <c r="B503" i="2"/>
  <c r="AP503" i="2" s="1"/>
  <c r="AJ503" i="2"/>
  <c r="AF503" i="2"/>
  <c r="AI503" i="2"/>
  <c r="AD503" i="2"/>
  <c r="AM503" i="2"/>
  <c r="AH503" i="2"/>
  <c r="AK503" i="2"/>
  <c r="AG503" i="2"/>
  <c r="AE503" i="2"/>
  <c r="AL503" i="2"/>
  <c r="AJ507" i="2"/>
  <c r="AF507" i="2"/>
  <c r="AL507" i="2"/>
  <c r="AG507" i="2"/>
  <c r="B507" i="2"/>
  <c r="AP507" i="2" s="1"/>
  <c r="AK507" i="2"/>
  <c r="AE507" i="2"/>
  <c r="AM507" i="2"/>
  <c r="AI507" i="2"/>
  <c r="AH507" i="2"/>
  <c r="AD507" i="2"/>
  <c r="AD16" i="2"/>
  <c r="AH16" i="2"/>
  <c r="AL16" i="2"/>
  <c r="AF17" i="2"/>
  <c r="AJ17" i="2"/>
  <c r="AD18" i="2"/>
  <c r="AH18" i="2"/>
  <c r="AL18" i="2"/>
  <c r="AF19" i="2"/>
  <c r="AJ19" i="2"/>
  <c r="AD20" i="2"/>
  <c r="AH20" i="2"/>
  <c r="AL20" i="2"/>
  <c r="AF21" i="2"/>
  <c r="AJ21" i="2"/>
  <c r="AD22" i="2"/>
  <c r="AH22" i="2"/>
  <c r="AL22" i="2"/>
  <c r="AF23" i="2"/>
  <c r="AJ23" i="2"/>
  <c r="AD24" i="2"/>
  <c r="AH24" i="2"/>
  <c r="AL24" i="2"/>
  <c r="AF25" i="2"/>
  <c r="AJ25" i="2"/>
  <c r="AD26" i="2"/>
  <c r="AH26" i="2"/>
  <c r="AL26" i="2"/>
  <c r="AF27" i="2"/>
  <c r="AJ27" i="2"/>
  <c r="AD28" i="2"/>
  <c r="AH28" i="2"/>
  <c r="AL28" i="2"/>
  <c r="AF29" i="2"/>
  <c r="AJ29" i="2"/>
  <c r="AD30" i="2"/>
  <c r="AH30" i="2"/>
  <c r="AL30" i="2"/>
  <c r="AF31" i="2"/>
  <c r="AJ31" i="2"/>
  <c r="AD32" i="2"/>
  <c r="AH32" i="2"/>
  <c r="AL32" i="2"/>
  <c r="AF33" i="2"/>
  <c r="AJ33" i="2"/>
  <c r="AD34" i="2"/>
  <c r="AH34" i="2"/>
  <c r="AL34" i="2"/>
  <c r="AF35" i="2"/>
  <c r="AJ35" i="2"/>
  <c r="AD36" i="2"/>
  <c r="AH36" i="2"/>
  <c r="AL36" i="2"/>
  <c r="AF37" i="2"/>
  <c r="AJ37" i="2"/>
  <c r="AD38" i="2"/>
  <c r="AH38" i="2"/>
  <c r="AL38" i="2"/>
  <c r="AF39" i="2"/>
  <c r="AJ39" i="2"/>
  <c r="AD40" i="2"/>
  <c r="AH40" i="2"/>
  <c r="AL40" i="2"/>
  <c r="AF41" i="2"/>
  <c r="AJ41" i="2"/>
  <c r="AD42" i="2"/>
  <c r="AH42" i="2"/>
  <c r="AL42" i="2"/>
  <c r="AF43" i="2"/>
  <c r="AJ43" i="2"/>
  <c r="AD44" i="2"/>
  <c r="AH44" i="2"/>
  <c r="AL44" i="2"/>
  <c r="AF45" i="2"/>
  <c r="AJ45" i="2"/>
  <c r="AD46" i="2"/>
  <c r="AH46" i="2"/>
  <c r="AL46" i="2"/>
  <c r="AF47" i="2"/>
  <c r="AJ47" i="2"/>
  <c r="AD48" i="2"/>
  <c r="AH48" i="2"/>
  <c r="AL48" i="2"/>
  <c r="AF49" i="2"/>
  <c r="AJ49" i="2"/>
  <c r="AD50" i="2"/>
  <c r="AH50" i="2"/>
  <c r="AL50" i="2"/>
  <c r="AF51" i="2"/>
  <c r="AJ51" i="2"/>
  <c r="AD52" i="2"/>
  <c r="AH52" i="2"/>
  <c r="AL52" i="2"/>
  <c r="AF53" i="2"/>
  <c r="AJ53" i="2"/>
  <c r="AD54" i="2"/>
  <c r="AH54" i="2"/>
  <c r="AL54" i="2"/>
  <c r="AF55" i="2"/>
  <c r="AJ55" i="2"/>
  <c r="AD56" i="2"/>
  <c r="AH56" i="2"/>
  <c r="AL56" i="2"/>
  <c r="AF57" i="2"/>
  <c r="AJ57" i="2"/>
  <c r="AD58" i="2"/>
  <c r="AH58" i="2"/>
  <c r="AL58" i="2"/>
  <c r="AF59" i="2"/>
  <c r="AJ59" i="2"/>
  <c r="AD60" i="2"/>
  <c r="AH60" i="2"/>
  <c r="AL60" i="2"/>
  <c r="AF61" i="2"/>
  <c r="AJ61" i="2"/>
  <c r="AD62" i="2"/>
  <c r="AH62" i="2"/>
  <c r="AL62" i="2"/>
  <c r="AF63" i="2"/>
  <c r="AJ63" i="2"/>
  <c r="AD64" i="2"/>
  <c r="AH64" i="2"/>
  <c r="AL64" i="2"/>
  <c r="AF65" i="2"/>
  <c r="AJ65" i="2"/>
  <c r="AD66" i="2"/>
  <c r="AH66" i="2"/>
  <c r="AL66" i="2"/>
  <c r="AF67" i="2"/>
  <c r="AJ67" i="2"/>
  <c r="AD68" i="2"/>
  <c r="AH68" i="2"/>
  <c r="AL68" i="2"/>
  <c r="AF69" i="2"/>
  <c r="AJ69" i="2"/>
  <c r="AD70" i="2"/>
  <c r="AH70" i="2"/>
  <c r="AL70" i="2"/>
  <c r="AF71" i="2"/>
  <c r="AJ71" i="2"/>
  <c r="AD72" i="2"/>
  <c r="AH72" i="2"/>
  <c r="AL72" i="2"/>
  <c r="AF73" i="2"/>
  <c r="AJ73" i="2"/>
  <c r="AD74" i="2"/>
  <c r="AH74" i="2"/>
  <c r="AL74" i="2"/>
  <c r="AF75" i="2"/>
  <c r="AJ75" i="2"/>
  <c r="AD76" i="2"/>
  <c r="AH76" i="2"/>
  <c r="AL76" i="2"/>
  <c r="AF77" i="2"/>
  <c r="AJ77" i="2"/>
  <c r="AD78" i="2"/>
  <c r="AH78" i="2"/>
  <c r="AL78" i="2"/>
  <c r="AF79" i="2"/>
  <c r="AJ79" i="2"/>
  <c r="AD80" i="2"/>
  <c r="AH80" i="2"/>
  <c r="AL80" i="2"/>
  <c r="AF81" i="2"/>
  <c r="AJ81" i="2"/>
  <c r="AD82" i="2"/>
  <c r="AH82" i="2"/>
  <c r="AL82" i="2"/>
  <c r="AF83" i="2"/>
  <c r="AJ83" i="2"/>
  <c r="AD84" i="2"/>
  <c r="AH84" i="2"/>
  <c r="AL84" i="2"/>
  <c r="AF85" i="2"/>
  <c r="AJ85" i="2"/>
  <c r="AD86" i="2"/>
  <c r="AH86" i="2"/>
  <c r="AL86" i="2"/>
  <c r="AF87" i="2"/>
  <c r="AJ87" i="2"/>
  <c r="AD88" i="2"/>
  <c r="AH88" i="2"/>
  <c r="AL88" i="2"/>
  <c r="AF89" i="2"/>
  <c r="AJ89" i="2"/>
  <c r="AD90" i="2"/>
  <c r="AH90" i="2"/>
  <c r="AL90" i="2"/>
  <c r="AF91" i="2"/>
  <c r="AJ91" i="2"/>
  <c r="AD92" i="2"/>
  <c r="AH92" i="2"/>
  <c r="AL92" i="2"/>
  <c r="AF93" i="2"/>
  <c r="AJ93" i="2"/>
  <c r="AD94" i="2"/>
  <c r="AH94" i="2"/>
  <c r="AL94" i="2"/>
  <c r="AF95" i="2"/>
  <c r="AJ95" i="2"/>
  <c r="AD96" i="2"/>
  <c r="AH96" i="2"/>
  <c r="AL96" i="2"/>
  <c r="AF97" i="2"/>
  <c r="AJ97" i="2"/>
  <c r="AD98" i="2"/>
  <c r="AH98" i="2"/>
  <c r="AL98" i="2"/>
  <c r="AF99" i="2"/>
  <c r="AJ99" i="2"/>
  <c r="AD100" i="2"/>
  <c r="AH100" i="2"/>
  <c r="AL100" i="2"/>
  <c r="AF101" i="2"/>
  <c r="AJ101" i="2"/>
  <c r="AD102" i="2"/>
  <c r="AH102" i="2"/>
  <c r="AL102" i="2"/>
  <c r="AF103" i="2"/>
  <c r="AJ103" i="2"/>
  <c r="AD104" i="2"/>
  <c r="AH104" i="2"/>
  <c r="AL104" i="2"/>
  <c r="AF105" i="2"/>
  <c r="AJ105" i="2"/>
  <c r="AD106" i="2"/>
  <c r="AH106" i="2"/>
  <c r="AL106" i="2"/>
  <c r="AF107" i="2"/>
  <c r="AJ107" i="2"/>
  <c r="AD108" i="2"/>
  <c r="AH108" i="2"/>
  <c r="AL108" i="2"/>
  <c r="AF109" i="2"/>
  <c r="AJ109" i="2"/>
  <c r="AD110" i="2"/>
  <c r="AH110" i="2"/>
  <c r="AL110" i="2"/>
  <c r="AF111" i="2"/>
  <c r="AJ111" i="2"/>
  <c r="AD112" i="2"/>
  <c r="AH112" i="2"/>
  <c r="AL112" i="2"/>
  <c r="AF113" i="2"/>
  <c r="AJ113" i="2"/>
  <c r="AD114" i="2"/>
  <c r="AH114" i="2"/>
  <c r="AL114" i="2"/>
  <c r="AF115" i="2"/>
  <c r="AJ115" i="2"/>
  <c r="AD116" i="2"/>
  <c r="AH116" i="2"/>
  <c r="AL116" i="2"/>
  <c r="AF117" i="2"/>
  <c r="AJ117" i="2"/>
  <c r="AD118" i="2"/>
  <c r="AH118" i="2"/>
  <c r="AL118" i="2"/>
  <c r="AF119" i="2"/>
  <c r="AJ119" i="2"/>
  <c r="AD120" i="2"/>
  <c r="AH120" i="2"/>
  <c r="AL120" i="2"/>
  <c r="AF121" i="2"/>
  <c r="AJ121" i="2"/>
  <c r="AD122" i="2"/>
  <c r="AH122" i="2"/>
  <c r="AL122" i="2"/>
  <c r="AF123" i="2"/>
  <c r="AJ123" i="2"/>
  <c r="AD124" i="2"/>
  <c r="AH124" i="2"/>
  <c r="AL124" i="2"/>
  <c r="AF125" i="2"/>
  <c r="AJ125" i="2"/>
  <c r="AD126" i="2"/>
  <c r="AH126" i="2"/>
  <c r="AL126" i="2"/>
  <c r="AF127" i="2"/>
  <c r="AJ127" i="2"/>
  <c r="AD128" i="2"/>
  <c r="AH128" i="2"/>
  <c r="AL128" i="2"/>
  <c r="AF129" i="2"/>
  <c r="AJ129" i="2"/>
  <c r="AD130" i="2"/>
  <c r="AH130" i="2"/>
  <c r="AL130" i="2"/>
  <c r="AF131" i="2"/>
  <c r="AJ131" i="2"/>
  <c r="AD132" i="2"/>
  <c r="AH132" i="2"/>
  <c r="AL132" i="2"/>
  <c r="AF133" i="2"/>
  <c r="AJ133" i="2"/>
  <c r="AD134" i="2"/>
  <c r="AH134" i="2"/>
  <c r="AL134" i="2"/>
  <c r="AF135" i="2"/>
  <c r="AJ135" i="2"/>
  <c r="AD136" i="2"/>
  <c r="AH136" i="2"/>
  <c r="AL136" i="2"/>
  <c r="AF137" i="2"/>
  <c r="AJ137" i="2"/>
  <c r="AD138" i="2"/>
  <c r="AH138" i="2"/>
  <c r="AL138" i="2"/>
  <c r="AF139" i="2"/>
  <c r="AJ139" i="2"/>
  <c r="AD140" i="2"/>
  <c r="AH140" i="2"/>
  <c r="AL140" i="2"/>
  <c r="AF141" i="2"/>
  <c r="AJ141" i="2"/>
  <c r="AD142" i="2"/>
  <c r="AH142" i="2"/>
  <c r="AL142" i="2"/>
  <c r="AF143" i="2"/>
  <c r="AJ143" i="2"/>
  <c r="AD144" i="2"/>
  <c r="AH144" i="2"/>
  <c r="AL144" i="2"/>
  <c r="AF145" i="2"/>
  <c r="AJ145" i="2"/>
  <c r="AD146" i="2"/>
  <c r="AH146" i="2"/>
  <c r="AL146" i="2"/>
  <c r="AF147" i="2"/>
  <c r="AJ147" i="2"/>
  <c r="AD148" i="2"/>
  <c r="AH148" i="2"/>
  <c r="AL148" i="2"/>
  <c r="AF149" i="2"/>
  <c r="AJ149" i="2"/>
  <c r="AD150" i="2"/>
  <c r="AH150" i="2"/>
  <c r="AL150" i="2"/>
  <c r="AF151" i="2"/>
  <c r="AJ151" i="2"/>
  <c r="AD152" i="2"/>
  <c r="AH152" i="2"/>
  <c r="AL152" i="2"/>
  <c r="AF153" i="2"/>
  <c r="AJ153" i="2"/>
  <c r="AD154" i="2"/>
  <c r="AH154" i="2"/>
  <c r="AL154" i="2"/>
  <c r="AF155" i="2"/>
  <c r="AJ155" i="2"/>
  <c r="AD156" i="2"/>
  <c r="AH156" i="2"/>
  <c r="AL156" i="2"/>
  <c r="AF157" i="2"/>
  <c r="AJ157" i="2"/>
  <c r="AD158" i="2"/>
  <c r="AH158" i="2"/>
  <c r="AL158" i="2"/>
  <c r="AF159" i="2"/>
  <c r="AJ159" i="2"/>
  <c r="AD160" i="2"/>
  <c r="AH160" i="2"/>
  <c r="AL160" i="2"/>
  <c r="AF161" i="2"/>
  <c r="AJ161" i="2"/>
  <c r="AD163" i="2"/>
  <c r="AL163" i="2"/>
  <c r="AH165" i="2"/>
  <c r="AM166" i="2"/>
  <c r="AE170" i="2"/>
  <c r="AK171" i="2"/>
  <c r="AG173" i="2"/>
  <c r="AE178" i="2"/>
  <c r="AK179" i="2"/>
  <c r="AG181" i="2"/>
  <c r="AK187" i="2"/>
  <c r="AG189" i="2"/>
  <c r="AM190" i="2"/>
  <c r="AE194" i="2"/>
  <c r="AK195" i="2"/>
  <c r="AG197" i="2"/>
  <c r="AM198" i="2"/>
  <c r="AK203" i="2"/>
  <c r="AG205" i="2"/>
  <c r="AM206" i="2"/>
  <c r="AE210" i="2"/>
  <c r="AK211" i="2"/>
  <c r="AG213" i="2"/>
  <c r="AE218" i="2"/>
  <c r="AK219" i="2"/>
  <c r="AG221" i="2"/>
  <c r="AM222" i="2"/>
  <c r="AK227" i="2"/>
  <c r="AG229" i="2"/>
  <c r="AE234" i="2"/>
  <c r="AK235" i="2"/>
  <c r="AG237" i="2"/>
  <c r="AE242" i="2"/>
  <c r="AK243" i="2"/>
  <c r="AG245" i="2"/>
  <c r="AE250" i="2"/>
  <c r="AK251" i="2"/>
  <c r="AG253" i="2"/>
  <c r="AH258" i="2"/>
  <c r="AJ262" i="2"/>
  <c r="AF267" i="2"/>
  <c r="AF283" i="2"/>
  <c r="AF295" i="2"/>
  <c r="AF327" i="2"/>
  <c r="AJ378" i="2"/>
  <c r="AM463" i="2"/>
  <c r="B36" i="2"/>
  <c r="AP36" i="2" s="1"/>
  <c r="B162" i="2"/>
  <c r="AP162" i="2" s="1"/>
  <c r="AL162" i="2"/>
  <c r="AH162" i="2"/>
  <c r="AD162" i="2"/>
  <c r="AK162" i="2"/>
  <c r="AG162" i="2"/>
  <c r="B174" i="2"/>
  <c r="AP174" i="2" s="1"/>
  <c r="AL174" i="2"/>
  <c r="AH174" i="2"/>
  <c r="AD174" i="2"/>
  <c r="AK174" i="2"/>
  <c r="AG174" i="2"/>
  <c r="AJ174" i="2"/>
  <c r="AF174" i="2"/>
  <c r="B186" i="2"/>
  <c r="AP186" i="2" s="1"/>
  <c r="AL186" i="2"/>
  <c r="AH186" i="2"/>
  <c r="AD186" i="2"/>
  <c r="AK186" i="2"/>
  <c r="AG186" i="2"/>
  <c r="AJ186" i="2"/>
  <c r="AF186" i="2"/>
  <c r="B202" i="2"/>
  <c r="AP202" i="2" s="1"/>
  <c r="AL202" i="2"/>
  <c r="AH202" i="2"/>
  <c r="AD202" i="2"/>
  <c r="AK202" i="2"/>
  <c r="AG202" i="2"/>
  <c r="AJ202" i="2"/>
  <c r="AF202" i="2"/>
  <c r="B214" i="2"/>
  <c r="AP214" i="2" s="1"/>
  <c r="AL214" i="2"/>
  <c r="AH214" i="2"/>
  <c r="AD214" i="2"/>
  <c r="AK214" i="2"/>
  <c r="AG214" i="2"/>
  <c r="AJ214" i="2"/>
  <c r="AF214" i="2"/>
  <c r="B226" i="2"/>
  <c r="AP226" i="2" s="1"/>
  <c r="AL226" i="2"/>
  <c r="AH226" i="2"/>
  <c r="AD226" i="2"/>
  <c r="AK226" i="2"/>
  <c r="AG226" i="2"/>
  <c r="AJ226" i="2"/>
  <c r="AF226" i="2"/>
  <c r="B238" i="2"/>
  <c r="AP238" i="2" s="1"/>
  <c r="AL238" i="2"/>
  <c r="AH238" i="2"/>
  <c r="AD238" i="2"/>
  <c r="AK238" i="2"/>
  <c r="AG238" i="2"/>
  <c r="AJ238" i="2"/>
  <c r="AF238" i="2"/>
  <c r="B246" i="2"/>
  <c r="AP246" i="2" s="1"/>
  <c r="AL246" i="2"/>
  <c r="AH246" i="2"/>
  <c r="AD246" i="2"/>
  <c r="AK246" i="2"/>
  <c r="AG246" i="2"/>
  <c r="AJ246" i="2"/>
  <c r="AF246" i="2"/>
  <c r="B254" i="2"/>
  <c r="AP254" i="2" s="1"/>
  <c r="AL254" i="2"/>
  <c r="AH254" i="2"/>
  <c r="AD254" i="2"/>
  <c r="AK254" i="2"/>
  <c r="AG254" i="2"/>
  <c r="AJ254" i="2"/>
  <c r="AF254" i="2"/>
  <c r="B270" i="2"/>
  <c r="AP270" i="2" s="1"/>
  <c r="AK270" i="2"/>
  <c r="AG270" i="2"/>
  <c r="AJ270" i="2"/>
  <c r="AF270" i="2"/>
  <c r="AM270" i="2"/>
  <c r="AE270" i="2"/>
  <c r="AL270" i="2"/>
  <c r="AD270" i="2"/>
  <c r="AI270" i="2"/>
  <c r="B282" i="2"/>
  <c r="AP282" i="2" s="1"/>
  <c r="AK282" i="2"/>
  <c r="AG282" i="2"/>
  <c r="AJ282" i="2"/>
  <c r="AF282" i="2"/>
  <c r="AM282" i="2"/>
  <c r="AE282" i="2"/>
  <c r="AL282" i="2"/>
  <c r="AD282" i="2"/>
  <c r="AI282" i="2"/>
  <c r="B290" i="2"/>
  <c r="AP290" i="2" s="1"/>
  <c r="AK290" i="2"/>
  <c r="AG290" i="2"/>
  <c r="AJ290" i="2"/>
  <c r="AF290" i="2"/>
  <c r="AM290" i="2"/>
  <c r="AI290" i="2"/>
  <c r="AE290" i="2"/>
  <c r="AD290" i="2"/>
  <c r="AL290" i="2"/>
  <c r="B302" i="2"/>
  <c r="AP302" i="2" s="1"/>
  <c r="AK302" i="2"/>
  <c r="AG302" i="2"/>
  <c r="AJ302" i="2"/>
  <c r="AF302" i="2"/>
  <c r="AM302" i="2"/>
  <c r="AI302" i="2"/>
  <c r="AE302" i="2"/>
  <c r="AL302" i="2"/>
  <c r="AH302" i="2"/>
  <c r="AD302" i="2"/>
  <c r="B322" i="2"/>
  <c r="AP322" i="2" s="1"/>
  <c r="AK322" i="2"/>
  <c r="AG322" i="2"/>
  <c r="AJ322" i="2"/>
  <c r="AF322" i="2"/>
  <c r="AM322" i="2"/>
  <c r="AI322" i="2"/>
  <c r="AE322" i="2"/>
  <c r="AD322" i="2"/>
  <c r="AL322" i="2"/>
  <c r="B334" i="2"/>
  <c r="AP334" i="2" s="1"/>
  <c r="AK334" i="2"/>
  <c r="AG334" i="2"/>
  <c r="AJ334" i="2"/>
  <c r="AF334" i="2"/>
  <c r="AM334" i="2"/>
  <c r="AI334" i="2"/>
  <c r="AE334" i="2"/>
  <c r="AL334" i="2"/>
  <c r="AH334" i="2"/>
  <c r="AD334" i="2"/>
  <c r="B346" i="2"/>
  <c r="AP346" i="2" s="1"/>
  <c r="AK346" i="2"/>
  <c r="AG346" i="2"/>
  <c r="AJ346" i="2"/>
  <c r="AF346" i="2"/>
  <c r="AM346" i="2"/>
  <c r="AI346" i="2"/>
  <c r="AE346" i="2"/>
  <c r="AD346" i="2"/>
  <c r="AL346" i="2"/>
  <c r="B358" i="2"/>
  <c r="AP358" i="2" s="1"/>
  <c r="AL358" i="2"/>
  <c r="AH358" i="2"/>
  <c r="AD358" i="2"/>
  <c r="AK358" i="2"/>
  <c r="AG358" i="2"/>
  <c r="AM358" i="2"/>
  <c r="AF358" i="2"/>
  <c r="AJ358" i="2"/>
  <c r="AE358" i="2"/>
  <c r="B370" i="2"/>
  <c r="AP370" i="2" s="1"/>
  <c r="AM370" i="2"/>
  <c r="AI370" i="2"/>
  <c r="AL370" i="2"/>
  <c r="AH370" i="2"/>
  <c r="AD370" i="2"/>
  <c r="AK370" i="2"/>
  <c r="AG370" i="2"/>
  <c r="AF370" i="2"/>
  <c r="AE370" i="2"/>
  <c r="AJ370" i="2"/>
  <c r="B382" i="2"/>
  <c r="AP382" i="2" s="1"/>
  <c r="AM382" i="2"/>
  <c r="AI382" i="2"/>
  <c r="AE382" i="2"/>
  <c r="AL382" i="2"/>
  <c r="AH382" i="2"/>
  <c r="AD382" i="2"/>
  <c r="AK382" i="2"/>
  <c r="AG382" i="2"/>
  <c r="AJ382" i="2"/>
  <c r="AF382" i="2"/>
  <c r="B394" i="2"/>
  <c r="AP394" i="2" s="1"/>
  <c r="AM394" i="2"/>
  <c r="AI394" i="2"/>
  <c r="AE394" i="2"/>
  <c r="AL394" i="2"/>
  <c r="AH394" i="2"/>
  <c r="AD394" i="2"/>
  <c r="AK394" i="2"/>
  <c r="AG394" i="2"/>
  <c r="AF394" i="2"/>
  <c r="AJ394" i="2"/>
  <c r="B406" i="2"/>
  <c r="AP406" i="2" s="1"/>
  <c r="AM406" i="2"/>
  <c r="AI406" i="2"/>
  <c r="AE406" i="2"/>
  <c r="AL406" i="2"/>
  <c r="AH406" i="2"/>
  <c r="AD406" i="2"/>
  <c r="AK406" i="2"/>
  <c r="AG406" i="2"/>
  <c r="AJ406" i="2"/>
  <c r="AF406" i="2"/>
  <c r="B414" i="2"/>
  <c r="AP414" i="2" s="1"/>
  <c r="AM414" i="2"/>
  <c r="AI414" i="2"/>
  <c r="AE414" i="2"/>
  <c r="AL414" i="2"/>
  <c r="AH414" i="2"/>
  <c r="AD414" i="2"/>
  <c r="AK414" i="2"/>
  <c r="AG414" i="2"/>
  <c r="AJ414" i="2"/>
  <c r="AF414" i="2"/>
  <c r="B426" i="2"/>
  <c r="AP426" i="2" s="1"/>
  <c r="AM426" i="2"/>
  <c r="AI426" i="2"/>
  <c r="AE426" i="2"/>
  <c r="AL426" i="2"/>
  <c r="AH426" i="2"/>
  <c r="AD426" i="2"/>
  <c r="AK426" i="2"/>
  <c r="AG426" i="2"/>
  <c r="AF426" i="2"/>
  <c r="AJ426" i="2"/>
  <c r="B438" i="2"/>
  <c r="AP438" i="2" s="1"/>
  <c r="AM438" i="2"/>
  <c r="AI438" i="2"/>
  <c r="AE438" i="2"/>
  <c r="AK438" i="2"/>
  <c r="AF438" i="2"/>
  <c r="AJ438" i="2"/>
  <c r="AD438" i="2"/>
  <c r="AH438" i="2"/>
  <c r="AL438" i="2"/>
  <c r="B446" i="2"/>
  <c r="AP446" i="2" s="1"/>
  <c r="AM446" i="2"/>
  <c r="AI446" i="2"/>
  <c r="AE446" i="2"/>
  <c r="AK446" i="2"/>
  <c r="AF446" i="2"/>
  <c r="AJ446" i="2"/>
  <c r="AD446" i="2"/>
  <c r="AH446" i="2"/>
  <c r="AG446" i="2"/>
  <c r="B450" i="2"/>
  <c r="AP450" i="2" s="1"/>
  <c r="AM450" i="2"/>
  <c r="AI450" i="2"/>
  <c r="AE450" i="2"/>
  <c r="AH450" i="2"/>
  <c r="AL450" i="2"/>
  <c r="AG450" i="2"/>
  <c r="AK450" i="2"/>
  <c r="AF450" i="2"/>
  <c r="AJ450" i="2"/>
  <c r="AD450" i="2"/>
  <c r="B466" i="2"/>
  <c r="AP466" i="2" s="1"/>
  <c r="AM466" i="2"/>
  <c r="AI466" i="2"/>
  <c r="AE466" i="2"/>
  <c r="AH466" i="2"/>
  <c r="AL466" i="2"/>
  <c r="AG466" i="2"/>
  <c r="AK466" i="2"/>
  <c r="AF466" i="2"/>
  <c r="AJ466" i="2"/>
  <c r="AD466" i="2"/>
  <c r="B474" i="2"/>
  <c r="AP474" i="2" s="1"/>
  <c r="AJ474" i="2"/>
  <c r="AF474" i="2"/>
  <c r="AM474" i="2"/>
  <c r="AI474" i="2"/>
  <c r="AE474" i="2"/>
  <c r="AK474" i="2"/>
  <c r="AH474" i="2"/>
  <c r="AG474" i="2"/>
  <c r="AL474" i="2"/>
  <c r="AD474" i="2"/>
  <c r="B486" i="2"/>
  <c r="AP486" i="2" s="1"/>
  <c r="AJ486" i="2"/>
  <c r="AF486" i="2"/>
  <c r="AM486" i="2"/>
  <c r="AI486" i="2"/>
  <c r="AE486" i="2"/>
  <c r="AK486" i="2"/>
  <c r="AH486" i="2"/>
  <c r="AG486" i="2"/>
  <c r="AL486" i="2"/>
  <c r="AD486" i="2"/>
  <c r="B498" i="2"/>
  <c r="AP498" i="2" s="1"/>
  <c r="AJ498" i="2"/>
  <c r="AF498" i="2"/>
  <c r="AM498" i="2"/>
  <c r="AI498" i="2"/>
  <c r="AE498" i="2"/>
  <c r="AK498" i="2"/>
  <c r="AH498" i="2"/>
  <c r="AG498" i="2"/>
  <c r="AL498" i="2"/>
  <c r="B510" i="2"/>
  <c r="AP510" i="2" s="1"/>
  <c r="AL510" i="2"/>
  <c r="AH510" i="2"/>
  <c r="AD510" i="2"/>
  <c r="AI510" i="2"/>
  <c r="AM510" i="2"/>
  <c r="AG510" i="2"/>
  <c r="AE510" i="2"/>
  <c r="AK510" i="2"/>
  <c r="AJ510" i="2"/>
  <c r="AF510" i="2"/>
  <c r="AG26" i="2"/>
  <c r="AK26" i="2"/>
  <c r="AG34" i="2"/>
  <c r="AG42" i="2"/>
  <c r="AG46" i="2"/>
  <c r="AK46" i="2"/>
  <c r="AG50" i="2"/>
  <c r="AG62" i="2"/>
  <c r="AK66" i="2"/>
  <c r="AK70" i="2"/>
  <c r="AG74" i="2"/>
  <c r="AK74" i="2"/>
  <c r="AG106" i="2"/>
  <c r="AK122" i="2"/>
  <c r="AG134" i="2"/>
  <c r="AG138" i="2"/>
  <c r="AK138" i="2"/>
  <c r="AG146" i="2"/>
  <c r="AK150" i="2"/>
  <c r="AG154" i="2"/>
  <c r="AK154" i="2"/>
  <c r="AK158" i="2"/>
  <c r="AE162" i="2"/>
  <c r="AM162" i="2"/>
  <c r="AI166" i="2"/>
  <c r="AI222" i="2"/>
  <c r="AI246" i="2"/>
  <c r="AI254" i="2"/>
  <c r="AH266" i="2"/>
  <c r="AH306" i="2"/>
  <c r="B164" i="2"/>
  <c r="AP164" i="2" s="1"/>
  <c r="AL164" i="2"/>
  <c r="AH164" i="2"/>
  <c r="AD164" i="2"/>
  <c r="AK164" i="2"/>
  <c r="AG164" i="2"/>
  <c r="B168" i="2"/>
  <c r="AP168" i="2" s="1"/>
  <c r="AL168" i="2"/>
  <c r="AH168" i="2"/>
  <c r="AD168" i="2"/>
  <c r="AK168" i="2"/>
  <c r="AG168" i="2"/>
  <c r="AJ168" i="2"/>
  <c r="AF168" i="2"/>
  <c r="B172" i="2"/>
  <c r="AP172" i="2" s="1"/>
  <c r="AL172" i="2"/>
  <c r="AH172" i="2"/>
  <c r="AD172" i="2"/>
  <c r="AK172" i="2"/>
  <c r="AG172" i="2"/>
  <c r="AJ172" i="2"/>
  <c r="AF172" i="2"/>
  <c r="B176" i="2"/>
  <c r="AP176" i="2" s="1"/>
  <c r="AL176" i="2"/>
  <c r="AH176" i="2"/>
  <c r="AD176" i="2"/>
  <c r="AK176" i="2"/>
  <c r="AG176" i="2"/>
  <c r="AJ176" i="2"/>
  <c r="AF176" i="2"/>
  <c r="B180" i="2"/>
  <c r="AP180" i="2" s="1"/>
  <c r="AL180" i="2"/>
  <c r="AH180" i="2"/>
  <c r="AD180" i="2"/>
  <c r="AK180" i="2"/>
  <c r="AG180" i="2"/>
  <c r="AJ180" i="2"/>
  <c r="AF180" i="2"/>
  <c r="B184" i="2"/>
  <c r="AP184" i="2" s="1"/>
  <c r="AL184" i="2"/>
  <c r="AH184" i="2"/>
  <c r="AD184" i="2"/>
  <c r="AK184" i="2"/>
  <c r="AG184" i="2"/>
  <c r="AJ184" i="2"/>
  <c r="AF184" i="2"/>
  <c r="B188" i="2"/>
  <c r="AP188" i="2" s="1"/>
  <c r="AL188" i="2"/>
  <c r="AH188" i="2"/>
  <c r="AD188" i="2"/>
  <c r="AK188" i="2"/>
  <c r="AG188" i="2"/>
  <c r="AJ188" i="2"/>
  <c r="AF188" i="2"/>
  <c r="B192" i="2"/>
  <c r="AP192" i="2" s="1"/>
  <c r="AL192" i="2"/>
  <c r="AH192" i="2"/>
  <c r="AD192" i="2"/>
  <c r="AK192" i="2"/>
  <c r="AG192" i="2"/>
  <c r="AJ192" i="2"/>
  <c r="AF192" i="2"/>
  <c r="B196" i="2"/>
  <c r="AP196" i="2" s="1"/>
  <c r="AL196" i="2"/>
  <c r="AH196" i="2"/>
  <c r="AD196" i="2"/>
  <c r="AK196" i="2"/>
  <c r="AG196" i="2"/>
  <c r="AJ196" i="2"/>
  <c r="AF196" i="2"/>
  <c r="B200" i="2"/>
  <c r="AP200" i="2" s="1"/>
  <c r="AL200" i="2"/>
  <c r="AH200" i="2"/>
  <c r="AD200" i="2"/>
  <c r="AK200" i="2"/>
  <c r="AG200" i="2"/>
  <c r="AJ200" i="2"/>
  <c r="AF200" i="2"/>
  <c r="B204" i="2"/>
  <c r="AP204" i="2" s="1"/>
  <c r="AL204" i="2"/>
  <c r="AH204" i="2"/>
  <c r="AD204" i="2"/>
  <c r="AK204" i="2"/>
  <c r="AG204" i="2"/>
  <c r="AJ204" i="2"/>
  <c r="AF204" i="2"/>
  <c r="B208" i="2"/>
  <c r="AP208" i="2" s="1"/>
  <c r="AL208" i="2"/>
  <c r="AH208" i="2"/>
  <c r="AD208" i="2"/>
  <c r="AK208" i="2"/>
  <c r="AG208" i="2"/>
  <c r="AJ208" i="2"/>
  <c r="AF208" i="2"/>
  <c r="B212" i="2"/>
  <c r="AP212" i="2" s="1"/>
  <c r="AL212" i="2"/>
  <c r="AH212" i="2"/>
  <c r="AD212" i="2"/>
  <c r="AK212" i="2"/>
  <c r="AG212" i="2"/>
  <c r="AJ212" i="2"/>
  <c r="AF212" i="2"/>
  <c r="B216" i="2"/>
  <c r="AP216" i="2" s="1"/>
  <c r="AL216" i="2"/>
  <c r="AH216" i="2"/>
  <c r="AD216" i="2"/>
  <c r="AK216" i="2"/>
  <c r="AG216" i="2"/>
  <c r="AJ216" i="2"/>
  <c r="AF216" i="2"/>
  <c r="B220" i="2"/>
  <c r="AP220" i="2" s="1"/>
  <c r="AL220" i="2"/>
  <c r="AH220" i="2"/>
  <c r="AD220" i="2"/>
  <c r="AK220" i="2"/>
  <c r="AG220" i="2"/>
  <c r="AJ220" i="2"/>
  <c r="AF220" i="2"/>
  <c r="B224" i="2"/>
  <c r="AP224" i="2" s="1"/>
  <c r="AL224" i="2"/>
  <c r="AH224" i="2"/>
  <c r="AD224" i="2"/>
  <c r="AK224" i="2"/>
  <c r="AG224" i="2"/>
  <c r="AJ224" i="2"/>
  <c r="AF224" i="2"/>
  <c r="B228" i="2"/>
  <c r="AP228" i="2" s="1"/>
  <c r="AL228" i="2"/>
  <c r="AH228" i="2"/>
  <c r="AD228" i="2"/>
  <c r="AK228" i="2"/>
  <c r="AG228" i="2"/>
  <c r="AJ228" i="2"/>
  <c r="AF228" i="2"/>
  <c r="B232" i="2"/>
  <c r="AP232" i="2" s="1"/>
  <c r="AL232" i="2"/>
  <c r="AH232" i="2"/>
  <c r="AD232" i="2"/>
  <c r="AK232" i="2"/>
  <c r="AG232" i="2"/>
  <c r="AJ232" i="2"/>
  <c r="AF232" i="2"/>
  <c r="B236" i="2"/>
  <c r="AP236" i="2" s="1"/>
  <c r="AL236" i="2"/>
  <c r="AH236" i="2"/>
  <c r="AD236" i="2"/>
  <c r="AK236" i="2"/>
  <c r="AG236" i="2"/>
  <c r="AJ236" i="2"/>
  <c r="AF236" i="2"/>
  <c r="B240" i="2"/>
  <c r="AP240" i="2" s="1"/>
  <c r="AL240" i="2"/>
  <c r="AH240" i="2"/>
  <c r="AD240" i="2"/>
  <c r="AK240" i="2"/>
  <c r="AG240" i="2"/>
  <c r="AJ240" i="2"/>
  <c r="AF240" i="2"/>
  <c r="B244" i="2"/>
  <c r="AP244" i="2" s="1"/>
  <c r="AL244" i="2"/>
  <c r="AH244" i="2"/>
  <c r="AD244" i="2"/>
  <c r="AK244" i="2"/>
  <c r="AG244" i="2"/>
  <c r="AJ244" i="2"/>
  <c r="AF244" i="2"/>
  <c r="B248" i="2"/>
  <c r="AP248" i="2" s="1"/>
  <c r="AL248" i="2"/>
  <c r="AH248" i="2"/>
  <c r="AD248" i="2"/>
  <c r="AK248" i="2"/>
  <c r="AG248" i="2"/>
  <c r="AJ248" i="2"/>
  <c r="AF248" i="2"/>
  <c r="B252" i="2"/>
  <c r="AP252" i="2" s="1"/>
  <c r="AL252" i="2"/>
  <c r="AH252" i="2"/>
  <c r="AD252" i="2"/>
  <c r="AK252" i="2"/>
  <c r="AG252" i="2"/>
  <c r="AJ252" i="2"/>
  <c r="AF252" i="2"/>
  <c r="B256" i="2"/>
  <c r="AP256" i="2" s="1"/>
  <c r="AL256" i="2"/>
  <c r="AH256" i="2"/>
  <c r="AD256" i="2"/>
  <c r="AK256" i="2"/>
  <c r="AG256" i="2"/>
  <c r="AJ256" i="2"/>
  <c r="AF256" i="2"/>
  <c r="B260" i="2"/>
  <c r="AP260" i="2" s="1"/>
  <c r="AK260" i="2"/>
  <c r="AG260" i="2"/>
  <c r="AM260" i="2"/>
  <c r="AH260" i="2"/>
  <c r="AL260" i="2"/>
  <c r="AF260" i="2"/>
  <c r="AJ260" i="2"/>
  <c r="AE260" i="2"/>
  <c r="B264" i="2"/>
  <c r="AP264" i="2" s="1"/>
  <c r="AK264" i="2"/>
  <c r="AG264" i="2"/>
  <c r="AJ264" i="2"/>
  <c r="AE264" i="2"/>
  <c r="AI264" i="2"/>
  <c r="AD264" i="2"/>
  <c r="AM264" i="2"/>
  <c r="AH264" i="2"/>
  <c r="B268" i="2"/>
  <c r="AP268" i="2" s="1"/>
  <c r="AK268" i="2"/>
  <c r="AG268" i="2"/>
  <c r="AJ268" i="2"/>
  <c r="AF268" i="2"/>
  <c r="AI268" i="2"/>
  <c r="AH268" i="2"/>
  <c r="AM268" i="2"/>
  <c r="AE268" i="2"/>
  <c r="B272" i="2"/>
  <c r="AP272" i="2" s="1"/>
  <c r="AK272" i="2"/>
  <c r="AG272" i="2"/>
  <c r="AJ272" i="2"/>
  <c r="AF272" i="2"/>
  <c r="AI272" i="2"/>
  <c r="AH272" i="2"/>
  <c r="AM272" i="2"/>
  <c r="AE272" i="2"/>
  <c r="B276" i="2"/>
  <c r="AP276" i="2" s="1"/>
  <c r="AK276" i="2"/>
  <c r="AG276" i="2"/>
  <c r="AJ276" i="2"/>
  <c r="AF276" i="2"/>
  <c r="AI276" i="2"/>
  <c r="AH276" i="2"/>
  <c r="AM276" i="2"/>
  <c r="AE276" i="2"/>
  <c r="B280" i="2"/>
  <c r="AP280" i="2" s="1"/>
  <c r="AK280" i="2"/>
  <c r="AG280" i="2"/>
  <c r="AJ280" i="2"/>
  <c r="AF280" i="2"/>
  <c r="AI280" i="2"/>
  <c r="AH280" i="2"/>
  <c r="AM280" i="2"/>
  <c r="AE280" i="2"/>
  <c r="B284" i="2"/>
  <c r="AP284" i="2" s="1"/>
  <c r="AK284" i="2"/>
  <c r="AG284" i="2"/>
  <c r="AJ284" i="2"/>
  <c r="AF284" i="2"/>
  <c r="AI284" i="2"/>
  <c r="AH284" i="2"/>
  <c r="AM284" i="2"/>
  <c r="AE284" i="2"/>
  <c r="B288" i="2"/>
  <c r="AP288" i="2" s="1"/>
  <c r="AK288" i="2"/>
  <c r="AG288" i="2"/>
  <c r="AJ288" i="2"/>
  <c r="AF288" i="2"/>
  <c r="AI288" i="2"/>
  <c r="AH288" i="2"/>
  <c r="AM288" i="2"/>
  <c r="AE288" i="2"/>
  <c r="B292" i="2"/>
  <c r="AP292" i="2" s="1"/>
  <c r="AK292" i="2"/>
  <c r="AG292" i="2"/>
  <c r="AJ292" i="2"/>
  <c r="AF292" i="2"/>
  <c r="AM292" i="2"/>
  <c r="AI292" i="2"/>
  <c r="AE292" i="2"/>
  <c r="AL292" i="2"/>
  <c r="AH292" i="2"/>
  <c r="B296" i="2"/>
  <c r="AP296" i="2" s="1"/>
  <c r="AK296" i="2"/>
  <c r="AG296" i="2"/>
  <c r="AJ296" i="2"/>
  <c r="AF296" i="2"/>
  <c r="AM296" i="2"/>
  <c r="AI296" i="2"/>
  <c r="AE296" i="2"/>
  <c r="AH296" i="2"/>
  <c r="AD296" i="2"/>
  <c r="B300" i="2"/>
  <c r="AP300" i="2" s="1"/>
  <c r="AK300" i="2"/>
  <c r="AG300" i="2"/>
  <c r="AJ300" i="2"/>
  <c r="AF300" i="2"/>
  <c r="AM300" i="2"/>
  <c r="AI300" i="2"/>
  <c r="AE300" i="2"/>
  <c r="AL300" i="2"/>
  <c r="AH300" i="2"/>
  <c r="AK304" i="2"/>
  <c r="AG304" i="2"/>
  <c r="AJ304" i="2"/>
  <c r="AF304" i="2"/>
  <c r="AM304" i="2"/>
  <c r="AI304" i="2"/>
  <c r="AE304" i="2"/>
  <c r="AH304" i="2"/>
  <c r="AD304" i="2"/>
  <c r="B304" i="2"/>
  <c r="AP304" i="2" s="1"/>
  <c r="B308" i="2"/>
  <c r="AP308" i="2" s="1"/>
  <c r="AK308" i="2"/>
  <c r="AG308" i="2"/>
  <c r="AJ308" i="2"/>
  <c r="AF308" i="2"/>
  <c r="AM308" i="2"/>
  <c r="AI308" i="2"/>
  <c r="AE308" i="2"/>
  <c r="AL308" i="2"/>
  <c r="AH308" i="2"/>
  <c r="B312" i="2"/>
  <c r="AP312" i="2" s="1"/>
  <c r="AK312" i="2"/>
  <c r="AG312" i="2"/>
  <c r="AJ312" i="2"/>
  <c r="AF312" i="2"/>
  <c r="AM312" i="2"/>
  <c r="AI312" i="2"/>
  <c r="AE312" i="2"/>
  <c r="AH312" i="2"/>
  <c r="AD312" i="2"/>
  <c r="B316" i="2"/>
  <c r="AP316" i="2" s="1"/>
  <c r="AK316" i="2"/>
  <c r="AG316" i="2"/>
  <c r="AJ316" i="2"/>
  <c r="AF316" i="2"/>
  <c r="AM316" i="2"/>
  <c r="AI316" i="2"/>
  <c r="AE316" i="2"/>
  <c r="AL316" i="2"/>
  <c r="AH316" i="2"/>
  <c r="B320" i="2"/>
  <c r="AP320" i="2" s="1"/>
  <c r="AK320" i="2"/>
  <c r="AG320" i="2"/>
  <c r="AJ320" i="2"/>
  <c r="AF320" i="2"/>
  <c r="AM320" i="2"/>
  <c r="AI320" i="2"/>
  <c r="AE320" i="2"/>
  <c r="AH320" i="2"/>
  <c r="AD320" i="2"/>
  <c r="B324" i="2"/>
  <c r="AP324" i="2" s="1"/>
  <c r="AK324" i="2"/>
  <c r="AG324" i="2"/>
  <c r="AJ324" i="2"/>
  <c r="AF324" i="2"/>
  <c r="AM324" i="2"/>
  <c r="AI324" i="2"/>
  <c r="AE324" i="2"/>
  <c r="AL324" i="2"/>
  <c r="AH324" i="2"/>
  <c r="B328" i="2"/>
  <c r="AP328" i="2" s="1"/>
  <c r="AK328" i="2"/>
  <c r="AG328" i="2"/>
  <c r="AJ328" i="2"/>
  <c r="AF328" i="2"/>
  <c r="AM328" i="2"/>
  <c r="AI328" i="2"/>
  <c r="AE328" i="2"/>
  <c r="AH328" i="2"/>
  <c r="AD328" i="2"/>
  <c r="B332" i="2"/>
  <c r="AP332" i="2" s="1"/>
  <c r="AK332" i="2"/>
  <c r="AG332" i="2"/>
  <c r="AJ332" i="2"/>
  <c r="AF332" i="2"/>
  <c r="AM332" i="2"/>
  <c r="AI332" i="2"/>
  <c r="AE332" i="2"/>
  <c r="AL332" i="2"/>
  <c r="AH332" i="2"/>
  <c r="AK336" i="2"/>
  <c r="AG336" i="2"/>
  <c r="AJ336" i="2"/>
  <c r="AF336" i="2"/>
  <c r="B336" i="2"/>
  <c r="AP336" i="2" s="1"/>
  <c r="AM336" i="2"/>
  <c r="AI336" i="2"/>
  <c r="AE336" i="2"/>
  <c r="AH336" i="2"/>
  <c r="AD336" i="2"/>
  <c r="B340" i="2"/>
  <c r="AP340" i="2" s="1"/>
  <c r="AK340" i="2"/>
  <c r="AG340" i="2"/>
  <c r="AJ340" i="2"/>
  <c r="AF340" i="2"/>
  <c r="AM340" i="2"/>
  <c r="AI340" i="2"/>
  <c r="AE340" i="2"/>
  <c r="AL340" i="2"/>
  <c r="AH340" i="2"/>
  <c r="B344" i="2"/>
  <c r="AP344" i="2" s="1"/>
  <c r="AK344" i="2"/>
  <c r="AG344" i="2"/>
  <c r="AJ344" i="2"/>
  <c r="AF344" i="2"/>
  <c r="AM344" i="2"/>
  <c r="AI344" i="2"/>
  <c r="AE344" i="2"/>
  <c r="AH344" i="2"/>
  <c r="AD344" i="2"/>
  <c r="B348" i="2"/>
  <c r="AP348" i="2" s="1"/>
  <c r="AK348" i="2"/>
  <c r="AG348" i="2"/>
  <c r="AJ348" i="2"/>
  <c r="AF348" i="2"/>
  <c r="AM348" i="2"/>
  <c r="AI348" i="2"/>
  <c r="AE348" i="2"/>
  <c r="AL348" i="2"/>
  <c r="AH348" i="2"/>
  <c r="B352" i="2"/>
  <c r="AP352" i="2" s="1"/>
  <c r="AK352" i="2"/>
  <c r="AG352" i="2"/>
  <c r="AJ352" i="2"/>
  <c r="AF352" i="2"/>
  <c r="AM352" i="2"/>
  <c r="AI352" i="2"/>
  <c r="AE352" i="2"/>
  <c r="AH352" i="2"/>
  <c r="AD352" i="2"/>
  <c r="B356" i="2"/>
  <c r="AP356" i="2" s="1"/>
  <c r="AL356" i="2"/>
  <c r="AH356" i="2"/>
  <c r="AD356" i="2"/>
  <c r="AK356" i="2"/>
  <c r="AF356" i="2"/>
  <c r="AJ356" i="2"/>
  <c r="AE356" i="2"/>
  <c r="AI356" i="2"/>
  <c r="AM356" i="2"/>
  <c r="B360" i="2"/>
  <c r="AP360" i="2" s="1"/>
  <c r="AL360" i="2"/>
  <c r="AH360" i="2"/>
  <c r="AD360" i="2"/>
  <c r="AK360" i="2"/>
  <c r="AG360" i="2"/>
  <c r="AJ360" i="2"/>
  <c r="AI360" i="2"/>
  <c r="AF360" i="2"/>
  <c r="AM360" i="2"/>
  <c r="AE360" i="2"/>
  <c r="B364" i="2"/>
  <c r="AP364" i="2" s="1"/>
  <c r="AL364" i="2"/>
  <c r="AH364" i="2"/>
  <c r="AD364" i="2"/>
  <c r="AK364" i="2"/>
  <c r="AG364" i="2"/>
  <c r="AJ364" i="2"/>
  <c r="AI364" i="2"/>
  <c r="AF364" i="2"/>
  <c r="AE364" i="2"/>
  <c r="AL368" i="2"/>
  <c r="AH368" i="2"/>
  <c r="AD368" i="2"/>
  <c r="AK368" i="2"/>
  <c r="AG368" i="2"/>
  <c r="AJ368" i="2"/>
  <c r="B368" i="2"/>
  <c r="AP368" i="2" s="1"/>
  <c r="AI368" i="2"/>
  <c r="AF368" i="2"/>
  <c r="AM368" i="2"/>
  <c r="B372" i="2"/>
  <c r="AP372" i="2" s="1"/>
  <c r="AM372" i="2"/>
  <c r="AI372" i="2"/>
  <c r="AE372" i="2"/>
  <c r="AL372" i="2"/>
  <c r="AH372" i="2"/>
  <c r="AD372" i="2"/>
  <c r="AK372" i="2"/>
  <c r="AG372" i="2"/>
  <c r="AJ372" i="2"/>
  <c r="AM376" i="2"/>
  <c r="AI376" i="2"/>
  <c r="AE376" i="2"/>
  <c r="AL376" i="2"/>
  <c r="AH376" i="2"/>
  <c r="AD376" i="2"/>
  <c r="B376" i="2"/>
  <c r="AP376" i="2" s="1"/>
  <c r="AK376" i="2"/>
  <c r="AG376" i="2"/>
  <c r="AJ376" i="2"/>
  <c r="AF376" i="2"/>
  <c r="B380" i="2"/>
  <c r="AP380" i="2" s="1"/>
  <c r="AM380" i="2"/>
  <c r="AI380" i="2"/>
  <c r="AE380" i="2"/>
  <c r="AL380" i="2"/>
  <c r="AH380" i="2"/>
  <c r="AD380" i="2"/>
  <c r="AK380" i="2"/>
  <c r="AG380" i="2"/>
  <c r="AJ380" i="2"/>
  <c r="AF380" i="2"/>
  <c r="AM384" i="2"/>
  <c r="AI384" i="2"/>
  <c r="AE384" i="2"/>
  <c r="B384" i="2"/>
  <c r="AP384" i="2" s="1"/>
  <c r="AL384" i="2"/>
  <c r="AH384" i="2"/>
  <c r="AD384" i="2"/>
  <c r="AK384" i="2"/>
  <c r="AG384" i="2"/>
  <c r="AJ384" i="2"/>
  <c r="AF384" i="2"/>
  <c r="B388" i="2"/>
  <c r="AP388" i="2" s="1"/>
  <c r="AM388" i="2"/>
  <c r="AI388" i="2"/>
  <c r="AE388" i="2"/>
  <c r="AL388" i="2"/>
  <c r="AH388" i="2"/>
  <c r="AD388" i="2"/>
  <c r="AK388" i="2"/>
  <c r="AG388" i="2"/>
  <c r="AJ388" i="2"/>
  <c r="AF388" i="2"/>
  <c r="B392" i="2"/>
  <c r="AP392" i="2" s="1"/>
  <c r="AM392" i="2"/>
  <c r="AI392" i="2"/>
  <c r="AE392" i="2"/>
  <c r="AL392" i="2"/>
  <c r="AH392" i="2"/>
  <c r="AD392" i="2"/>
  <c r="AK392" i="2"/>
  <c r="AG392" i="2"/>
  <c r="AJ392" i="2"/>
  <c r="AF392" i="2"/>
  <c r="B396" i="2"/>
  <c r="AP396" i="2" s="1"/>
  <c r="AM396" i="2"/>
  <c r="AI396" i="2"/>
  <c r="AE396" i="2"/>
  <c r="AL396" i="2"/>
  <c r="AH396" i="2"/>
  <c r="AD396" i="2"/>
  <c r="AK396" i="2"/>
  <c r="AG396" i="2"/>
  <c r="AJ396" i="2"/>
  <c r="AF396" i="2"/>
  <c r="AM400" i="2"/>
  <c r="AI400" i="2"/>
  <c r="AE400" i="2"/>
  <c r="AL400" i="2"/>
  <c r="AH400" i="2"/>
  <c r="AD400" i="2"/>
  <c r="AK400" i="2"/>
  <c r="AG400" i="2"/>
  <c r="B400" i="2"/>
  <c r="AP400" i="2" s="1"/>
  <c r="AJ400" i="2"/>
  <c r="AF400" i="2"/>
  <c r="B404" i="2"/>
  <c r="AP404" i="2" s="1"/>
  <c r="AM404" i="2"/>
  <c r="AI404" i="2"/>
  <c r="AE404" i="2"/>
  <c r="AL404" i="2"/>
  <c r="AH404" i="2"/>
  <c r="AD404" i="2"/>
  <c r="AK404" i="2"/>
  <c r="AG404" i="2"/>
  <c r="AJ404" i="2"/>
  <c r="AM408" i="2"/>
  <c r="AI408" i="2"/>
  <c r="AE408" i="2"/>
  <c r="AL408" i="2"/>
  <c r="AH408" i="2"/>
  <c r="AD408" i="2"/>
  <c r="B408" i="2"/>
  <c r="AP408" i="2" s="1"/>
  <c r="AK408" i="2"/>
  <c r="AG408" i="2"/>
  <c r="AJ408" i="2"/>
  <c r="AF408" i="2"/>
  <c r="B412" i="2"/>
  <c r="AP412" i="2" s="1"/>
  <c r="AM412" i="2"/>
  <c r="AI412" i="2"/>
  <c r="AE412" i="2"/>
  <c r="AL412" i="2"/>
  <c r="AH412" i="2"/>
  <c r="AD412" i="2"/>
  <c r="AK412" i="2"/>
  <c r="AG412" i="2"/>
  <c r="AJ412" i="2"/>
  <c r="AF412" i="2"/>
  <c r="AM416" i="2"/>
  <c r="AI416" i="2"/>
  <c r="AE416" i="2"/>
  <c r="B416" i="2"/>
  <c r="AP416" i="2" s="1"/>
  <c r="AL416" i="2"/>
  <c r="AH416" i="2"/>
  <c r="AD416" i="2"/>
  <c r="AK416" i="2"/>
  <c r="AG416" i="2"/>
  <c r="AJ416" i="2"/>
  <c r="AF416" i="2"/>
  <c r="B420" i="2"/>
  <c r="AP420" i="2" s="1"/>
  <c r="AM420" i="2"/>
  <c r="AI420" i="2"/>
  <c r="AE420" i="2"/>
  <c r="AL420" i="2"/>
  <c r="AH420" i="2"/>
  <c r="AD420" i="2"/>
  <c r="AK420" i="2"/>
  <c r="AG420" i="2"/>
  <c r="AJ420" i="2"/>
  <c r="AF420" i="2"/>
  <c r="B424" i="2"/>
  <c r="AP424" i="2" s="1"/>
  <c r="AM424" i="2"/>
  <c r="AI424" i="2"/>
  <c r="AE424" i="2"/>
  <c r="AL424" i="2"/>
  <c r="AH424" i="2"/>
  <c r="AD424" i="2"/>
  <c r="AK424" i="2"/>
  <c r="AG424" i="2"/>
  <c r="AJ424" i="2"/>
  <c r="AF424" i="2"/>
  <c r="B428" i="2"/>
  <c r="AP428" i="2" s="1"/>
  <c r="AM428" i="2"/>
  <c r="AI428" i="2"/>
  <c r="AE428" i="2"/>
  <c r="AL428" i="2"/>
  <c r="AH428" i="2"/>
  <c r="AD428" i="2"/>
  <c r="AK428" i="2"/>
  <c r="AG428" i="2"/>
  <c r="AJ428" i="2"/>
  <c r="AF428" i="2"/>
  <c r="AM432" i="2"/>
  <c r="AI432" i="2"/>
  <c r="AE432" i="2"/>
  <c r="AL432" i="2"/>
  <c r="AG432" i="2"/>
  <c r="AK432" i="2"/>
  <c r="AF432" i="2"/>
  <c r="AJ432" i="2"/>
  <c r="AD432" i="2"/>
  <c r="AH432" i="2"/>
  <c r="B432" i="2"/>
  <c r="AP432" i="2" s="1"/>
  <c r="B436" i="2"/>
  <c r="AP436" i="2" s="1"/>
  <c r="AM436" i="2"/>
  <c r="AI436" i="2"/>
  <c r="AE436" i="2"/>
  <c r="AJ436" i="2"/>
  <c r="AD436" i="2"/>
  <c r="AH436" i="2"/>
  <c r="AL436" i="2"/>
  <c r="AG436" i="2"/>
  <c r="AK436" i="2"/>
  <c r="AF436" i="2"/>
  <c r="AM440" i="2"/>
  <c r="AI440" i="2"/>
  <c r="AE440" i="2"/>
  <c r="AL440" i="2"/>
  <c r="AG440" i="2"/>
  <c r="AK440" i="2"/>
  <c r="AF440" i="2"/>
  <c r="B440" i="2"/>
  <c r="AP440" i="2" s="1"/>
  <c r="AJ440" i="2"/>
  <c r="AD440" i="2"/>
  <c r="AH440" i="2"/>
  <c r="B444" i="2"/>
  <c r="AP444" i="2" s="1"/>
  <c r="AM444" i="2"/>
  <c r="AI444" i="2"/>
  <c r="AE444" i="2"/>
  <c r="AJ444" i="2"/>
  <c r="AD444" i="2"/>
  <c r="AH444" i="2"/>
  <c r="AL444" i="2"/>
  <c r="AG444" i="2"/>
  <c r="AF444" i="2"/>
  <c r="AK444" i="2"/>
  <c r="AM448" i="2"/>
  <c r="AI448" i="2"/>
  <c r="AE448" i="2"/>
  <c r="AL448" i="2"/>
  <c r="AG448" i="2"/>
  <c r="B448" i="2"/>
  <c r="AP448" i="2" s="1"/>
  <c r="AK448" i="2"/>
  <c r="AF448" i="2"/>
  <c r="AJ448" i="2"/>
  <c r="AD448" i="2"/>
  <c r="AH448" i="2"/>
  <c r="B452" i="2"/>
  <c r="AP452" i="2" s="1"/>
  <c r="AM452" i="2"/>
  <c r="AI452" i="2"/>
  <c r="AE452" i="2"/>
  <c r="AJ452" i="2"/>
  <c r="AD452" i="2"/>
  <c r="AH452" i="2"/>
  <c r="AL452" i="2"/>
  <c r="AG452" i="2"/>
  <c r="AK452" i="2"/>
  <c r="AF452" i="2"/>
  <c r="AM456" i="2"/>
  <c r="AI456" i="2"/>
  <c r="AE456" i="2"/>
  <c r="B456" i="2"/>
  <c r="AP456" i="2" s="1"/>
  <c r="AL456" i="2"/>
  <c r="AG456" i="2"/>
  <c r="AK456" i="2"/>
  <c r="AF456" i="2"/>
  <c r="AJ456" i="2"/>
  <c r="AD456" i="2"/>
  <c r="AH456" i="2"/>
  <c r="B460" i="2"/>
  <c r="AP460" i="2" s="1"/>
  <c r="AM460" i="2"/>
  <c r="AI460" i="2"/>
  <c r="AE460" i="2"/>
  <c r="AJ460" i="2"/>
  <c r="AD460" i="2"/>
  <c r="AH460" i="2"/>
  <c r="AL460" i="2"/>
  <c r="AG460" i="2"/>
  <c r="AK460" i="2"/>
  <c r="AF460" i="2"/>
  <c r="AM464" i="2"/>
  <c r="AI464" i="2"/>
  <c r="AE464" i="2"/>
  <c r="AL464" i="2"/>
  <c r="AG464" i="2"/>
  <c r="AK464" i="2"/>
  <c r="AF464" i="2"/>
  <c r="AJ464" i="2"/>
  <c r="AD464" i="2"/>
  <c r="B464" i="2"/>
  <c r="AP464" i="2" s="1"/>
  <c r="AH464" i="2"/>
  <c r="B468" i="2"/>
  <c r="AP468" i="2" s="1"/>
  <c r="AM468" i="2"/>
  <c r="AI468" i="2"/>
  <c r="AE468" i="2"/>
  <c r="AJ468" i="2"/>
  <c r="AD468" i="2"/>
  <c r="AH468" i="2"/>
  <c r="AL468" i="2"/>
  <c r="AG468" i="2"/>
  <c r="AK468" i="2"/>
  <c r="AF468" i="2"/>
  <c r="AJ472" i="2"/>
  <c r="AM472" i="2"/>
  <c r="AI472" i="2"/>
  <c r="AE472" i="2"/>
  <c r="AG472" i="2"/>
  <c r="AL472" i="2"/>
  <c r="AF472" i="2"/>
  <c r="B472" i="2"/>
  <c r="AP472" i="2" s="1"/>
  <c r="AK472" i="2"/>
  <c r="AD472" i="2"/>
  <c r="B476" i="2"/>
  <c r="AP476" i="2" s="1"/>
  <c r="AJ476" i="2"/>
  <c r="AF476" i="2"/>
  <c r="AM476" i="2"/>
  <c r="AI476" i="2"/>
  <c r="AE476" i="2"/>
  <c r="AG476" i="2"/>
  <c r="AL476" i="2"/>
  <c r="AD476" i="2"/>
  <c r="AK476" i="2"/>
  <c r="AH476" i="2"/>
  <c r="AJ480" i="2"/>
  <c r="AF480" i="2"/>
  <c r="AM480" i="2"/>
  <c r="AI480" i="2"/>
  <c r="AE480" i="2"/>
  <c r="AG480" i="2"/>
  <c r="B480" i="2"/>
  <c r="AP480" i="2" s="1"/>
  <c r="AL480" i="2"/>
  <c r="AD480" i="2"/>
  <c r="AK480" i="2"/>
  <c r="AH480" i="2"/>
  <c r="B484" i="2"/>
  <c r="AP484" i="2" s="1"/>
  <c r="AJ484" i="2"/>
  <c r="AF484" i="2"/>
  <c r="AM484" i="2"/>
  <c r="AI484" i="2"/>
  <c r="AE484" i="2"/>
  <c r="AG484" i="2"/>
  <c r="AL484" i="2"/>
  <c r="AD484" i="2"/>
  <c r="AK484" i="2"/>
  <c r="AH484" i="2"/>
  <c r="AJ488" i="2"/>
  <c r="AF488" i="2"/>
  <c r="AM488" i="2"/>
  <c r="AI488" i="2"/>
  <c r="AE488" i="2"/>
  <c r="B488" i="2"/>
  <c r="AP488" i="2" s="1"/>
  <c r="AG488" i="2"/>
  <c r="AL488" i="2"/>
  <c r="AD488" i="2"/>
  <c r="AK488" i="2"/>
  <c r="AH488" i="2"/>
  <c r="B492" i="2"/>
  <c r="AP492" i="2" s="1"/>
  <c r="AJ492" i="2"/>
  <c r="AF492" i="2"/>
  <c r="AM492" i="2"/>
  <c r="AI492" i="2"/>
  <c r="AE492" i="2"/>
  <c r="AG492" i="2"/>
  <c r="AL492" i="2"/>
  <c r="AD492" i="2"/>
  <c r="AK492" i="2"/>
  <c r="AH492" i="2"/>
  <c r="AJ496" i="2"/>
  <c r="AF496" i="2"/>
  <c r="AM496" i="2"/>
  <c r="AI496" i="2"/>
  <c r="AE496" i="2"/>
  <c r="AG496" i="2"/>
  <c r="AL496" i="2"/>
  <c r="AD496" i="2"/>
  <c r="AK496" i="2"/>
  <c r="B496" i="2"/>
  <c r="AP496" i="2" s="1"/>
  <c r="AH496" i="2"/>
  <c r="B500" i="2"/>
  <c r="AP500" i="2" s="1"/>
  <c r="AJ500" i="2"/>
  <c r="AF500" i="2"/>
  <c r="AM500" i="2"/>
  <c r="AI500" i="2"/>
  <c r="AE500" i="2"/>
  <c r="AG500" i="2"/>
  <c r="AL500" i="2"/>
  <c r="AD500" i="2"/>
  <c r="AK500" i="2"/>
  <c r="AH500" i="2"/>
  <c r="B504" i="2"/>
  <c r="AP504" i="2" s="1"/>
  <c r="AL504" i="2"/>
  <c r="AH504" i="2"/>
  <c r="AD504" i="2"/>
  <c r="AJ504" i="2"/>
  <c r="AE504" i="2"/>
  <c r="AI504" i="2"/>
  <c r="AK504" i="2"/>
  <c r="AG504" i="2"/>
  <c r="AF504" i="2"/>
  <c r="AM504" i="2"/>
  <c r="B508" i="2"/>
  <c r="AP508" i="2" s="1"/>
  <c r="AL508" i="2"/>
  <c r="AH508" i="2"/>
  <c r="AD508" i="2"/>
  <c r="AM508" i="2"/>
  <c r="AG508" i="2"/>
  <c r="AK508" i="2"/>
  <c r="AF508" i="2"/>
  <c r="AJ508" i="2"/>
  <c r="AI508" i="2"/>
  <c r="AE508" i="2"/>
  <c r="AE16" i="2"/>
  <c r="AI16" i="2"/>
  <c r="AM16" i="2"/>
  <c r="AG17" i="2"/>
  <c r="AK17" i="2"/>
  <c r="AE18" i="2"/>
  <c r="AI18" i="2"/>
  <c r="AM18" i="2"/>
  <c r="AG19" i="2"/>
  <c r="AK19" i="2"/>
  <c r="AE20" i="2"/>
  <c r="AI20" i="2"/>
  <c r="AM20" i="2"/>
  <c r="AG21" i="2"/>
  <c r="AK21" i="2"/>
  <c r="AE22" i="2"/>
  <c r="AI22" i="2"/>
  <c r="AM22" i="2"/>
  <c r="AG23" i="2"/>
  <c r="AK23" i="2"/>
  <c r="AE24" i="2"/>
  <c r="AI24" i="2"/>
  <c r="AM24" i="2"/>
  <c r="AG25" i="2"/>
  <c r="AK25" i="2"/>
  <c r="AE26" i="2"/>
  <c r="AI26" i="2"/>
  <c r="AM26" i="2"/>
  <c r="AG27" i="2"/>
  <c r="AK27" i="2"/>
  <c r="AE28" i="2"/>
  <c r="AI28" i="2"/>
  <c r="AM28" i="2"/>
  <c r="AG29" i="2"/>
  <c r="AK29" i="2"/>
  <c r="AE30" i="2"/>
  <c r="AI30" i="2"/>
  <c r="AM30" i="2"/>
  <c r="AG31" i="2"/>
  <c r="AK31" i="2"/>
  <c r="AE32" i="2"/>
  <c r="AI32" i="2"/>
  <c r="AM32" i="2"/>
  <c r="AG33" i="2"/>
  <c r="AK33" i="2"/>
  <c r="AE34" i="2"/>
  <c r="AI34" i="2"/>
  <c r="AM34" i="2"/>
  <c r="AG35" i="2"/>
  <c r="AK35" i="2"/>
  <c r="AE36" i="2"/>
  <c r="AI36" i="2"/>
  <c r="AM36" i="2"/>
  <c r="AG37" i="2"/>
  <c r="AK37" i="2"/>
  <c r="AE38" i="2"/>
  <c r="AI38" i="2"/>
  <c r="AM38" i="2"/>
  <c r="AG39" i="2"/>
  <c r="AK39" i="2"/>
  <c r="AE40" i="2"/>
  <c r="AI40" i="2"/>
  <c r="AM40" i="2"/>
  <c r="AG41" i="2"/>
  <c r="AK41" i="2"/>
  <c r="AE42" i="2"/>
  <c r="AI42" i="2"/>
  <c r="AM42" i="2"/>
  <c r="AG43" i="2"/>
  <c r="AK43" i="2"/>
  <c r="AE44" i="2"/>
  <c r="AI44" i="2"/>
  <c r="AM44" i="2"/>
  <c r="AG45" i="2"/>
  <c r="AK45" i="2"/>
  <c r="AE46" i="2"/>
  <c r="AI46" i="2"/>
  <c r="AM46" i="2"/>
  <c r="AG47" i="2"/>
  <c r="AK47" i="2"/>
  <c r="AE48" i="2"/>
  <c r="AI48" i="2"/>
  <c r="AM48" i="2"/>
  <c r="AG49" i="2"/>
  <c r="AK49" i="2"/>
  <c r="AE50" i="2"/>
  <c r="AI50" i="2"/>
  <c r="AM50" i="2"/>
  <c r="AG51" i="2"/>
  <c r="AK51" i="2"/>
  <c r="AE52" i="2"/>
  <c r="AI52" i="2"/>
  <c r="AM52" i="2"/>
  <c r="AG53" i="2"/>
  <c r="AK53" i="2"/>
  <c r="AE54" i="2"/>
  <c r="AI54" i="2"/>
  <c r="AM54" i="2"/>
  <c r="AG55" i="2"/>
  <c r="AK55" i="2"/>
  <c r="AE56" i="2"/>
  <c r="AI56" i="2"/>
  <c r="AM56" i="2"/>
  <c r="AG57" i="2"/>
  <c r="AK57" i="2"/>
  <c r="AE58" i="2"/>
  <c r="AI58" i="2"/>
  <c r="AM58" i="2"/>
  <c r="AG59" i="2"/>
  <c r="AK59" i="2"/>
  <c r="AE60" i="2"/>
  <c r="AI60" i="2"/>
  <c r="AM60" i="2"/>
  <c r="AG61" i="2"/>
  <c r="AK61" i="2"/>
  <c r="AE62" i="2"/>
  <c r="AI62" i="2"/>
  <c r="AM62" i="2"/>
  <c r="AG63" i="2"/>
  <c r="AK63" i="2"/>
  <c r="AE64" i="2"/>
  <c r="AI64" i="2"/>
  <c r="AM64" i="2"/>
  <c r="AG65" i="2"/>
  <c r="AK65" i="2"/>
  <c r="AE66" i="2"/>
  <c r="AI66" i="2"/>
  <c r="AM66" i="2"/>
  <c r="AG67" i="2"/>
  <c r="AK67" i="2"/>
  <c r="AE68" i="2"/>
  <c r="AI68" i="2"/>
  <c r="AM68" i="2"/>
  <c r="AG69" i="2"/>
  <c r="AK69" i="2"/>
  <c r="AE70" i="2"/>
  <c r="AI70" i="2"/>
  <c r="AM70" i="2"/>
  <c r="AG71" i="2"/>
  <c r="AK71" i="2"/>
  <c r="AE72" i="2"/>
  <c r="AI72" i="2"/>
  <c r="AM72" i="2"/>
  <c r="AG73" i="2"/>
  <c r="AK73" i="2"/>
  <c r="AE74" i="2"/>
  <c r="AI74" i="2"/>
  <c r="AM74" i="2"/>
  <c r="AG75" i="2"/>
  <c r="AK75" i="2"/>
  <c r="AE76" i="2"/>
  <c r="AI76" i="2"/>
  <c r="AM76" i="2"/>
  <c r="AG77" i="2"/>
  <c r="AK77" i="2"/>
  <c r="AE78" i="2"/>
  <c r="AI78" i="2"/>
  <c r="AM78" i="2"/>
  <c r="AG79" i="2"/>
  <c r="AK79" i="2"/>
  <c r="AE80" i="2"/>
  <c r="AI80" i="2"/>
  <c r="AM80" i="2"/>
  <c r="AG81" i="2"/>
  <c r="AK81" i="2"/>
  <c r="AE82" i="2"/>
  <c r="AI82" i="2"/>
  <c r="AM82" i="2"/>
  <c r="AG83" i="2"/>
  <c r="AK83" i="2"/>
  <c r="AE84" i="2"/>
  <c r="AI84" i="2"/>
  <c r="AM84" i="2"/>
  <c r="AG85" i="2"/>
  <c r="AK85" i="2"/>
  <c r="AE86" i="2"/>
  <c r="AI86" i="2"/>
  <c r="AM86" i="2"/>
  <c r="AG87" i="2"/>
  <c r="AK87" i="2"/>
  <c r="AE88" i="2"/>
  <c r="AI88" i="2"/>
  <c r="AM88" i="2"/>
  <c r="AG89" i="2"/>
  <c r="AK89" i="2"/>
  <c r="AE90" i="2"/>
  <c r="AI90" i="2"/>
  <c r="AM90" i="2"/>
  <c r="AG91" i="2"/>
  <c r="AK91" i="2"/>
  <c r="AE92" i="2"/>
  <c r="AI92" i="2"/>
  <c r="AM92" i="2"/>
  <c r="AG93" i="2"/>
  <c r="AK93" i="2"/>
  <c r="AE94" i="2"/>
  <c r="AI94" i="2"/>
  <c r="AM94" i="2"/>
  <c r="AG95" i="2"/>
  <c r="AK95" i="2"/>
  <c r="AE96" i="2"/>
  <c r="AI96" i="2"/>
  <c r="AM96" i="2"/>
  <c r="AG97" i="2"/>
  <c r="AK97" i="2"/>
  <c r="AE98" i="2"/>
  <c r="AI98" i="2"/>
  <c r="AM98" i="2"/>
  <c r="AG99" i="2"/>
  <c r="AK99" i="2"/>
  <c r="AE100" i="2"/>
  <c r="AI100" i="2"/>
  <c r="AM100" i="2"/>
  <c r="AG101" i="2"/>
  <c r="AK101" i="2"/>
  <c r="AE102" i="2"/>
  <c r="AI102" i="2"/>
  <c r="AM102" i="2"/>
  <c r="AG103" i="2"/>
  <c r="AK103" i="2"/>
  <c r="AE104" i="2"/>
  <c r="AI104" i="2"/>
  <c r="AM104" i="2"/>
  <c r="AG105" i="2"/>
  <c r="AK105" i="2"/>
  <c r="AE106" i="2"/>
  <c r="AI106" i="2"/>
  <c r="AM106" i="2"/>
  <c r="AG107" i="2"/>
  <c r="AK107" i="2"/>
  <c r="AE108" i="2"/>
  <c r="AI108" i="2"/>
  <c r="AM108" i="2"/>
  <c r="AG109" i="2"/>
  <c r="AK109" i="2"/>
  <c r="AE110" i="2"/>
  <c r="AI110" i="2"/>
  <c r="AM110" i="2"/>
  <c r="AG111" i="2"/>
  <c r="AK111" i="2"/>
  <c r="AE112" i="2"/>
  <c r="AI112" i="2"/>
  <c r="AM112" i="2"/>
  <c r="AG113" i="2"/>
  <c r="AK113" i="2"/>
  <c r="AE114" i="2"/>
  <c r="AI114" i="2"/>
  <c r="AM114" i="2"/>
  <c r="AG115" i="2"/>
  <c r="AK115" i="2"/>
  <c r="AE116" i="2"/>
  <c r="AI116" i="2"/>
  <c r="AM116" i="2"/>
  <c r="AG117" i="2"/>
  <c r="AK117" i="2"/>
  <c r="AE118" i="2"/>
  <c r="AI118" i="2"/>
  <c r="AM118" i="2"/>
  <c r="AG119" i="2"/>
  <c r="AK119" i="2"/>
  <c r="AE120" i="2"/>
  <c r="AI120" i="2"/>
  <c r="AM120" i="2"/>
  <c r="AG121" i="2"/>
  <c r="AK121" i="2"/>
  <c r="AE122" i="2"/>
  <c r="AI122" i="2"/>
  <c r="AM122" i="2"/>
  <c r="AG123" i="2"/>
  <c r="AK123" i="2"/>
  <c r="AE124" i="2"/>
  <c r="AI124" i="2"/>
  <c r="AM124" i="2"/>
  <c r="AG125" i="2"/>
  <c r="AK125" i="2"/>
  <c r="AE126" i="2"/>
  <c r="AI126" i="2"/>
  <c r="AM126" i="2"/>
  <c r="AG127" i="2"/>
  <c r="AK127" i="2"/>
  <c r="AE128" i="2"/>
  <c r="AI128" i="2"/>
  <c r="AM128" i="2"/>
  <c r="AG129" i="2"/>
  <c r="AK129" i="2"/>
  <c r="AE130" i="2"/>
  <c r="AI130" i="2"/>
  <c r="AM130" i="2"/>
  <c r="AG131" i="2"/>
  <c r="AK131" i="2"/>
  <c r="AE132" i="2"/>
  <c r="AI132" i="2"/>
  <c r="AM132" i="2"/>
  <c r="AG133" i="2"/>
  <c r="AK133" i="2"/>
  <c r="AE134" i="2"/>
  <c r="AI134" i="2"/>
  <c r="AM134" i="2"/>
  <c r="AG135" i="2"/>
  <c r="AK135" i="2"/>
  <c r="AE136" i="2"/>
  <c r="AI136" i="2"/>
  <c r="AM136" i="2"/>
  <c r="AG137" i="2"/>
  <c r="AK137" i="2"/>
  <c r="AE138" i="2"/>
  <c r="AI138" i="2"/>
  <c r="AM138" i="2"/>
  <c r="AG139" i="2"/>
  <c r="AK139" i="2"/>
  <c r="AE140" i="2"/>
  <c r="AI140" i="2"/>
  <c r="AM140" i="2"/>
  <c r="AG141" i="2"/>
  <c r="AK141" i="2"/>
  <c r="AE142" i="2"/>
  <c r="AI142" i="2"/>
  <c r="AM142" i="2"/>
  <c r="AG143" i="2"/>
  <c r="AK143" i="2"/>
  <c r="AE144" i="2"/>
  <c r="AI144" i="2"/>
  <c r="AM144" i="2"/>
  <c r="AG145" i="2"/>
  <c r="AK145" i="2"/>
  <c r="AE146" i="2"/>
  <c r="AI146" i="2"/>
  <c r="AM146" i="2"/>
  <c r="AG147" i="2"/>
  <c r="AK147" i="2"/>
  <c r="AE148" i="2"/>
  <c r="AI148" i="2"/>
  <c r="AM148" i="2"/>
  <c r="AG149" i="2"/>
  <c r="AK149" i="2"/>
  <c r="AE150" i="2"/>
  <c r="AI150" i="2"/>
  <c r="AM150" i="2"/>
  <c r="AG151" i="2"/>
  <c r="AK151" i="2"/>
  <c r="AE152" i="2"/>
  <c r="AI152" i="2"/>
  <c r="AM152" i="2"/>
  <c r="AG153" i="2"/>
  <c r="AK153" i="2"/>
  <c r="AE154" i="2"/>
  <c r="AI154" i="2"/>
  <c r="AM154" i="2"/>
  <c r="AG155" i="2"/>
  <c r="AK155" i="2"/>
  <c r="AE156" i="2"/>
  <c r="AI156" i="2"/>
  <c r="AM156" i="2"/>
  <c r="AG157" i="2"/>
  <c r="AK157" i="2"/>
  <c r="AE158" i="2"/>
  <c r="AI158" i="2"/>
  <c r="AM158" i="2"/>
  <c r="AG159" i="2"/>
  <c r="AK159" i="2"/>
  <c r="AE160" i="2"/>
  <c r="AI160" i="2"/>
  <c r="AM160" i="2"/>
  <c r="AG161" i="2"/>
  <c r="AI162" i="2"/>
  <c r="AG163" i="2"/>
  <c r="AE164" i="2"/>
  <c r="AM164" i="2"/>
  <c r="AG167" i="2"/>
  <c r="AM168" i="2"/>
  <c r="AE172" i="2"/>
  <c r="AG175" i="2"/>
  <c r="AM176" i="2"/>
  <c r="AI178" i="2"/>
  <c r="AE180" i="2"/>
  <c r="AG183" i="2"/>
  <c r="AM184" i="2"/>
  <c r="AI186" i="2"/>
  <c r="AE188" i="2"/>
  <c r="AG191" i="2"/>
  <c r="AM192" i="2"/>
  <c r="AE196" i="2"/>
  <c r="AG199" i="2"/>
  <c r="AM200" i="2"/>
  <c r="AI202" i="2"/>
  <c r="AE204" i="2"/>
  <c r="AG207" i="2"/>
  <c r="AM208" i="2"/>
  <c r="AI210" i="2"/>
  <c r="AE212" i="2"/>
  <c r="AG215" i="2"/>
  <c r="AM216" i="2"/>
  <c r="AE220" i="2"/>
  <c r="AG223" i="2"/>
  <c r="AM224" i="2"/>
  <c r="AI226" i="2"/>
  <c r="AE228" i="2"/>
  <c r="AG231" i="2"/>
  <c r="AM232" i="2"/>
  <c r="AI234" i="2"/>
  <c r="AE236" i="2"/>
  <c r="AG239" i="2"/>
  <c r="AM240" i="2"/>
  <c r="AE244" i="2"/>
  <c r="AG247" i="2"/>
  <c r="AM248" i="2"/>
  <c r="AE252" i="2"/>
  <c r="AG255" i="2"/>
  <c r="AM256" i="2"/>
  <c r="AM258" i="2"/>
  <c r="AF263" i="2"/>
  <c r="AD268" i="2"/>
  <c r="AF271" i="2"/>
  <c r="AL280" i="2"/>
  <c r="AD284" i="2"/>
  <c r="AF287" i="2"/>
  <c r="AH290" i="2"/>
  <c r="AL296" i="2"/>
  <c r="AF303" i="2"/>
  <c r="AD316" i="2"/>
  <c r="AH322" i="2"/>
  <c r="AL328" i="2"/>
  <c r="AF335" i="2"/>
  <c r="AD348" i="2"/>
  <c r="AH354" i="2"/>
  <c r="AM364" i="2"/>
  <c r="AG438" i="2"/>
  <c r="AH472" i="2"/>
  <c r="B207" i="2"/>
  <c r="AP207" i="2" s="1"/>
  <c r="B170" i="2"/>
  <c r="AP170" i="2" s="1"/>
  <c r="AL170" i="2"/>
  <c r="AH170" i="2"/>
  <c r="AD170" i="2"/>
  <c r="AK170" i="2"/>
  <c r="AG170" i="2"/>
  <c r="AJ170" i="2"/>
  <c r="AF170" i="2"/>
  <c r="B182" i="2"/>
  <c r="AP182" i="2" s="1"/>
  <c r="AL182" i="2"/>
  <c r="AH182" i="2"/>
  <c r="AD182" i="2"/>
  <c r="AK182" i="2"/>
  <c r="AG182" i="2"/>
  <c r="AJ182" i="2"/>
  <c r="AF182" i="2"/>
  <c r="B194" i="2"/>
  <c r="AP194" i="2" s="1"/>
  <c r="AL194" i="2"/>
  <c r="AH194" i="2"/>
  <c r="AD194" i="2"/>
  <c r="AK194" i="2"/>
  <c r="AG194" i="2"/>
  <c r="AJ194" i="2"/>
  <c r="AF194" i="2"/>
  <c r="B206" i="2"/>
  <c r="AP206" i="2" s="1"/>
  <c r="AL206" i="2"/>
  <c r="AH206" i="2"/>
  <c r="AD206" i="2"/>
  <c r="AK206" i="2"/>
  <c r="AG206" i="2"/>
  <c r="AJ206" i="2"/>
  <c r="AF206" i="2"/>
  <c r="B218" i="2"/>
  <c r="AP218" i="2" s="1"/>
  <c r="AL218" i="2"/>
  <c r="AH218" i="2"/>
  <c r="AD218" i="2"/>
  <c r="AK218" i="2"/>
  <c r="AG218" i="2"/>
  <c r="AJ218" i="2"/>
  <c r="AF218" i="2"/>
  <c r="B230" i="2"/>
  <c r="AP230" i="2" s="1"/>
  <c r="AL230" i="2"/>
  <c r="AH230" i="2"/>
  <c r="AD230" i="2"/>
  <c r="AK230" i="2"/>
  <c r="AG230" i="2"/>
  <c r="AJ230" i="2"/>
  <c r="AF230" i="2"/>
  <c r="B242" i="2"/>
  <c r="AP242" i="2" s="1"/>
  <c r="AL242" i="2"/>
  <c r="AH242" i="2"/>
  <c r="AD242" i="2"/>
  <c r="AK242" i="2"/>
  <c r="AG242" i="2"/>
  <c r="AJ242" i="2"/>
  <c r="AF242" i="2"/>
  <c r="B250" i="2"/>
  <c r="AP250" i="2" s="1"/>
  <c r="AL250" i="2"/>
  <c r="AH250" i="2"/>
  <c r="AD250" i="2"/>
  <c r="AK250" i="2"/>
  <c r="AG250" i="2"/>
  <c r="AJ250" i="2"/>
  <c r="AF250" i="2"/>
  <c r="B262" i="2"/>
  <c r="AP262" i="2" s="1"/>
  <c r="AK262" i="2"/>
  <c r="AG262" i="2"/>
  <c r="AI262" i="2"/>
  <c r="AD262" i="2"/>
  <c r="AM262" i="2"/>
  <c r="AH262" i="2"/>
  <c r="AL262" i="2"/>
  <c r="AF262" i="2"/>
  <c r="B274" i="2"/>
  <c r="AP274" i="2" s="1"/>
  <c r="AK274" i="2"/>
  <c r="AG274" i="2"/>
  <c r="AJ274" i="2"/>
  <c r="AF274" i="2"/>
  <c r="AM274" i="2"/>
  <c r="AE274" i="2"/>
  <c r="AL274" i="2"/>
  <c r="AD274" i="2"/>
  <c r="AI274" i="2"/>
  <c r="B286" i="2"/>
  <c r="AP286" i="2" s="1"/>
  <c r="AK286" i="2"/>
  <c r="AG286" i="2"/>
  <c r="AJ286" i="2"/>
  <c r="AF286" i="2"/>
  <c r="AM286" i="2"/>
  <c r="AE286" i="2"/>
  <c r="AL286" i="2"/>
  <c r="AD286" i="2"/>
  <c r="AI286" i="2"/>
  <c r="B298" i="2"/>
  <c r="AP298" i="2" s="1"/>
  <c r="AK298" i="2"/>
  <c r="AG298" i="2"/>
  <c r="AJ298" i="2"/>
  <c r="AF298" i="2"/>
  <c r="AM298" i="2"/>
  <c r="AI298" i="2"/>
  <c r="AE298" i="2"/>
  <c r="AD298" i="2"/>
  <c r="AL298" i="2"/>
  <c r="B310" i="2"/>
  <c r="AP310" i="2" s="1"/>
  <c r="AK310" i="2"/>
  <c r="AG310" i="2"/>
  <c r="AJ310" i="2"/>
  <c r="AF310" i="2"/>
  <c r="AM310" i="2"/>
  <c r="AI310" i="2"/>
  <c r="AE310" i="2"/>
  <c r="AL310" i="2"/>
  <c r="AH310" i="2"/>
  <c r="AD310" i="2"/>
  <c r="B314" i="2"/>
  <c r="AP314" i="2" s="1"/>
  <c r="AK314" i="2"/>
  <c r="AG314" i="2"/>
  <c r="AJ314" i="2"/>
  <c r="AF314" i="2"/>
  <c r="AM314" i="2"/>
  <c r="AI314" i="2"/>
  <c r="AE314" i="2"/>
  <c r="AD314" i="2"/>
  <c r="AL314" i="2"/>
  <c r="B326" i="2"/>
  <c r="AP326" i="2" s="1"/>
  <c r="AK326" i="2"/>
  <c r="AG326" i="2"/>
  <c r="AJ326" i="2"/>
  <c r="AF326" i="2"/>
  <c r="AM326" i="2"/>
  <c r="AI326" i="2"/>
  <c r="AE326" i="2"/>
  <c r="AL326" i="2"/>
  <c r="AH326" i="2"/>
  <c r="AD326" i="2"/>
  <c r="B338" i="2"/>
  <c r="AP338" i="2" s="1"/>
  <c r="AK338" i="2"/>
  <c r="AG338" i="2"/>
  <c r="AJ338" i="2"/>
  <c r="AF338" i="2"/>
  <c r="AM338" i="2"/>
  <c r="AI338" i="2"/>
  <c r="AE338" i="2"/>
  <c r="AD338" i="2"/>
  <c r="AL338" i="2"/>
  <c r="B350" i="2"/>
  <c r="AP350" i="2" s="1"/>
  <c r="AK350" i="2"/>
  <c r="AG350" i="2"/>
  <c r="AJ350" i="2"/>
  <c r="AF350" i="2"/>
  <c r="AM350" i="2"/>
  <c r="AI350" i="2"/>
  <c r="AE350" i="2"/>
  <c r="AL350" i="2"/>
  <c r="AH350" i="2"/>
  <c r="AD350" i="2"/>
  <c r="B362" i="2"/>
  <c r="AP362" i="2" s="1"/>
  <c r="AL362" i="2"/>
  <c r="AH362" i="2"/>
  <c r="AD362" i="2"/>
  <c r="AK362" i="2"/>
  <c r="AG362" i="2"/>
  <c r="AF362" i="2"/>
  <c r="AM362" i="2"/>
  <c r="AE362" i="2"/>
  <c r="AJ362" i="2"/>
  <c r="AI362" i="2"/>
  <c r="B374" i="2"/>
  <c r="AP374" i="2" s="1"/>
  <c r="AM374" i="2"/>
  <c r="AI374" i="2"/>
  <c r="AE374" i="2"/>
  <c r="AL374" i="2"/>
  <c r="AH374" i="2"/>
  <c r="AD374" i="2"/>
  <c r="AK374" i="2"/>
  <c r="AG374" i="2"/>
  <c r="AJ374" i="2"/>
  <c r="AF374" i="2"/>
  <c r="B386" i="2"/>
  <c r="AP386" i="2" s="1"/>
  <c r="AM386" i="2"/>
  <c r="AI386" i="2"/>
  <c r="AE386" i="2"/>
  <c r="AL386" i="2"/>
  <c r="AH386" i="2"/>
  <c r="AD386" i="2"/>
  <c r="AK386" i="2"/>
  <c r="AG386" i="2"/>
  <c r="AF386" i="2"/>
  <c r="AJ386" i="2"/>
  <c r="B398" i="2"/>
  <c r="AP398" i="2" s="1"/>
  <c r="AM398" i="2"/>
  <c r="AI398" i="2"/>
  <c r="AE398" i="2"/>
  <c r="AL398" i="2"/>
  <c r="AH398" i="2"/>
  <c r="AD398" i="2"/>
  <c r="AK398" i="2"/>
  <c r="AG398" i="2"/>
  <c r="AJ398" i="2"/>
  <c r="AF398" i="2"/>
  <c r="B410" i="2"/>
  <c r="AP410" i="2" s="1"/>
  <c r="AM410" i="2"/>
  <c r="AI410" i="2"/>
  <c r="AE410" i="2"/>
  <c r="AL410" i="2"/>
  <c r="AH410" i="2"/>
  <c r="AD410" i="2"/>
  <c r="AK410" i="2"/>
  <c r="AG410" i="2"/>
  <c r="AF410" i="2"/>
  <c r="B422" i="2"/>
  <c r="AP422" i="2" s="1"/>
  <c r="AM422" i="2"/>
  <c r="AI422" i="2"/>
  <c r="AE422" i="2"/>
  <c r="AL422" i="2"/>
  <c r="AH422" i="2"/>
  <c r="AD422" i="2"/>
  <c r="AK422" i="2"/>
  <c r="AG422" i="2"/>
  <c r="AJ422" i="2"/>
  <c r="AF422" i="2"/>
  <c r="B430" i="2"/>
  <c r="AP430" i="2" s="1"/>
  <c r="AM430" i="2"/>
  <c r="AI430" i="2"/>
  <c r="AE430" i="2"/>
  <c r="AK430" i="2"/>
  <c r="AF430" i="2"/>
  <c r="AJ430" i="2"/>
  <c r="AD430" i="2"/>
  <c r="AH430" i="2"/>
  <c r="AL430" i="2"/>
  <c r="AG430" i="2"/>
  <c r="B442" i="2"/>
  <c r="AP442" i="2" s="1"/>
  <c r="AM442" i="2"/>
  <c r="AI442" i="2"/>
  <c r="AE442" i="2"/>
  <c r="AH442" i="2"/>
  <c r="AL442" i="2"/>
  <c r="AG442" i="2"/>
  <c r="AK442" i="2"/>
  <c r="AF442" i="2"/>
  <c r="AD442" i="2"/>
  <c r="AJ442" i="2"/>
  <c r="B458" i="2"/>
  <c r="AP458" i="2" s="1"/>
  <c r="AM458" i="2"/>
  <c r="AI458" i="2"/>
  <c r="AE458" i="2"/>
  <c r="AH458" i="2"/>
  <c r="AL458" i="2"/>
  <c r="AG458" i="2"/>
  <c r="AK458" i="2"/>
  <c r="AF458" i="2"/>
  <c r="AJ458" i="2"/>
  <c r="AD458" i="2"/>
  <c r="B478" i="2"/>
  <c r="AP478" i="2" s="1"/>
  <c r="AJ478" i="2"/>
  <c r="AF478" i="2"/>
  <c r="AM478" i="2"/>
  <c r="AI478" i="2"/>
  <c r="AE478" i="2"/>
  <c r="AK478" i="2"/>
  <c r="AH478" i="2"/>
  <c r="AG478" i="2"/>
  <c r="AD478" i="2"/>
  <c r="AL478" i="2"/>
  <c r="B490" i="2"/>
  <c r="AP490" i="2" s="1"/>
  <c r="AJ490" i="2"/>
  <c r="AF490" i="2"/>
  <c r="AM490" i="2"/>
  <c r="AI490" i="2"/>
  <c r="AE490" i="2"/>
  <c r="AK490" i="2"/>
  <c r="AH490" i="2"/>
  <c r="AG490" i="2"/>
  <c r="AL490" i="2"/>
  <c r="AD490" i="2"/>
  <c r="B506" i="2"/>
  <c r="AP506" i="2" s="1"/>
  <c r="AL506" i="2"/>
  <c r="AH506" i="2"/>
  <c r="AD506" i="2"/>
  <c r="AK506" i="2"/>
  <c r="AF506" i="2"/>
  <c r="AJ506" i="2"/>
  <c r="AE506" i="2"/>
  <c r="AM506" i="2"/>
  <c r="AI506" i="2"/>
  <c r="AG506" i="2"/>
  <c r="AG22" i="2"/>
  <c r="AK22" i="2"/>
  <c r="AK34" i="2"/>
  <c r="AK42" i="2"/>
  <c r="AK50" i="2"/>
  <c r="AG54" i="2"/>
  <c r="AK54" i="2"/>
  <c r="AK62" i="2"/>
  <c r="AG66" i="2"/>
  <c r="AK78" i="2"/>
  <c r="AG86" i="2"/>
  <c r="AK86" i="2"/>
  <c r="AG90" i="2"/>
  <c r="AK90" i="2"/>
  <c r="AG94" i="2"/>
  <c r="AK94" i="2"/>
  <c r="AG98" i="2"/>
  <c r="AK98" i="2"/>
  <c r="AG102" i="2"/>
  <c r="AK102" i="2"/>
  <c r="AK106" i="2"/>
  <c r="AG110" i="2"/>
  <c r="AK110" i="2"/>
  <c r="AG114" i="2"/>
  <c r="AK114" i="2"/>
  <c r="AG118" i="2"/>
  <c r="AK118" i="2"/>
  <c r="AK126" i="2"/>
  <c r="AG130" i="2"/>
  <c r="AK130" i="2"/>
  <c r="AK134" i="2"/>
  <c r="AG142" i="2"/>
  <c r="AK142" i="2"/>
  <c r="AK146" i="2"/>
  <c r="AG158" i="2"/>
  <c r="AI174" i="2"/>
  <c r="AI182" i="2"/>
  <c r="AI198" i="2"/>
  <c r="AI214" i="2"/>
  <c r="AI230" i="2"/>
  <c r="AI358" i="2"/>
  <c r="B161" i="2"/>
  <c r="AP161" i="2" s="1"/>
  <c r="AM161" i="2"/>
  <c r="B165" i="2"/>
  <c r="AP165" i="2" s="1"/>
  <c r="AJ165" i="2"/>
  <c r="AF165" i="2"/>
  <c r="AM165" i="2"/>
  <c r="AI165" i="2"/>
  <c r="AE165" i="2"/>
  <c r="AL165" i="2"/>
  <c r="B169" i="2"/>
  <c r="AP169" i="2" s="1"/>
  <c r="AJ169" i="2"/>
  <c r="AF169" i="2"/>
  <c r="AM169" i="2"/>
  <c r="AI169" i="2"/>
  <c r="AE169" i="2"/>
  <c r="AL169" i="2"/>
  <c r="AH169" i="2"/>
  <c r="AD169" i="2"/>
  <c r="B173" i="2"/>
  <c r="AP173" i="2" s="1"/>
  <c r="AJ173" i="2"/>
  <c r="AF173" i="2"/>
  <c r="AM173" i="2"/>
  <c r="AI173" i="2"/>
  <c r="AE173" i="2"/>
  <c r="AL173" i="2"/>
  <c r="AH173" i="2"/>
  <c r="AD173" i="2"/>
  <c r="B177" i="2"/>
  <c r="AP177" i="2" s="1"/>
  <c r="AJ177" i="2"/>
  <c r="AF177" i="2"/>
  <c r="AM177" i="2"/>
  <c r="AI177" i="2"/>
  <c r="AE177" i="2"/>
  <c r="AL177" i="2"/>
  <c r="AH177" i="2"/>
  <c r="AD177" i="2"/>
  <c r="B181" i="2"/>
  <c r="AP181" i="2" s="1"/>
  <c r="AJ181" i="2"/>
  <c r="AF181" i="2"/>
  <c r="AM181" i="2"/>
  <c r="AI181" i="2"/>
  <c r="AE181" i="2"/>
  <c r="AL181" i="2"/>
  <c r="AH181" i="2"/>
  <c r="AD181" i="2"/>
  <c r="B185" i="2"/>
  <c r="AP185" i="2" s="1"/>
  <c r="AJ185" i="2"/>
  <c r="AF185" i="2"/>
  <c r="AM185" i="2"/>
  <c r="AI185" i="2"/>
  <c r="AE185" i="2"/>
  <c r="AL185" i="2"/>
  <c r="AH185" i="2"/>
  <c r="AD185" i="2"/>
  <c r="B189" i="2"/>
  <c r="AP189" i="2" s="1"/>
  <c r="AJ189" i="2"/>
  <c r="AF189" i="2"/>
  <c r="AM189" i="2"/>
  <c r="AI189" i="2"/>
  <c r="AE189" i="2"/>
  <c r="AL189" i="2"/>
  <c r="AH189" i="2"/>
  <c r="AD189" i="2"/>
  <c r="B193" i="2"/>
  <c r="AP193" i="2" s="1"/>
  <c r="AJ193" i="2"/>
  <c r="AF193" i="2"/>
  <c r="AM193" i="2"/>
  <c r="AI193" i="2"/>
  <c r="AE193" i="2"/>
  <c r="AL193" i="2"/>
  <c r="AH193" i="2"/>
  <c r="AD193" i="2"/>
  <c r="B197" i="2"/>
  <c r="AP197" i="2" s="1"/>
  <c r="AJ197" i="2"/>
  <c r="AF197" i="2"/>
  <c r="AM197" i="2"/>
  <c r="AI197" i="2"/>
  <c r="AE197" i="2"/>
  <c r="AL197" i="2"/>
  <c r="AH197" i="2"/>
  <c r="AD197" i="2"/>
  <c r="B201" i="2"/>
  <c r="AP201" i="2" s="1"/>
  <c r="AJ201" i="2"/>
  <c r="AF201" i="2"/>
  <c r="AM201" i="2"/>
  <c r="AI201" i="2"/>
  <c r="AE201" i="2"/>
  <c r="AL201" i="2"/>
  <c r="AH201" i="2"/>
  <c r="AD201" i="2"/>
  <c r="B205" i="2"/>
  <c r="AP205" i="2" s="1"/>
  <c r="AJ205" i="2"/>
  <c r="AF205" i="2"/>
  <c r="AM205" i="2"/>
  <c r="AI205" i="2"/>
  <c r="AE205" i="2"/>
  <c r="AL205" i="2"/>
  <c r="AH205" i="2"/>
  <c r="AD205" i="2"/>
  <c r="B209" i="2"/>
  <c r="AP209" i="2" s="1"/>
  <c r="AJ209" i="2"/>
  <c r="AF209" i="2"/>
  <c r="AM209" i="2"/>
  <c r="AI209" i="2"/>
  <c r="AE209" i="2"/>
  <c r="AL209" i="2"/>
  <c r="AH209" i="2"/>
  <c r="AD209" i="2"/>
  <c r="B213" i="2"/>
  <c r="AP213" i="2" s="1"/>
  <c r="AJ213" i="2"/>
  <c r="AF213" i="2"/>
  <c r="AM213" i="2"/>
  <c r="AI213" i="2"/>
  <c r="AE213" i="2"/>
  <c r="AL213" i="2"/>
  <c r="AH213" i="2"/>
  <c r="AD213" i="2"/>
  <c r="B217" i="2"/>
  <c r="AP217" i="2" s="1"/>
  <c r="AJ217" i="2"/>
  <c r="AF217" i="2"/>
  <c r="AM217" i="2"/>
  <c r="AI217" i="2"/>
  <c r="AE217" i="2"/>
  <c r="AL217" i="2"/>
  <c r="AH217" i="2"/>
  <c r="AD217" i="2"/>
  <c r="B221" i="2"/>
  <c r="AP221" i="2" s="1"/>
  <c r="AJ221" i="2"/>
  <c r="AF221" i="2"/>
  <c r="AM221" i="2"/>
  <c r="AI221" i="2"/>
  <c r="AE221" i="2"/>
  <c r="AL221" i="2"/>
  <c r="AH221" i="2"/>
  <c r="AD221" i="2"/>
  <c r="B225" i="2"/>
  <c r="AP225" i="2" s="1"/>
  <c r="AJ225" i="2"/>
  <c r="AF225" i="2"/>
  <c r="AM225" i="2"/>
  <c r="AI225" i="2"/>
  <c r="AE225" i="2"/>
  <c r="AL225" i="2"/>
  <c r="AH225" i="2"/>
  <c r="AD225" i="2"/>
  <c r="B229" i="2"/>
  <c r="AP229" i="2" s="1"/>
  <c r="AJ229" i="2"/>
  <c r="AF229" i="2"/>
  <c r="AM229" i="2"/>
  <c r="AI229" i="2"/>
  <c r="AE229" i="2"/>
  <c r="AL229" i="2"/>
  <c r="AH229" i="2"/>
  <c r="AD229" i="2"/>
  <c r="B233" i="2"/>
  <c r="AP233" i="2" s="1"/>
  <c r="AJ233" i="2"/>
  <c r="AF233" i="2"/>
  <c r="AM233" i="2"/>
  <c r="AI233" i="2"/>
  <c r="AE233" i="2"/>
  <c r="AL233" i="2"/>
  <c r="AH233" i="2"/>
  <c r="AD233" i="2"/>
  <c r="B237" i="2"/>
  <c r="AP237" i="2" s="1"/>
  <c r="AJ237" i="2"/>
  <c r="AF237" i="2"/>
  <c r="AM237" i="2"/>
  <c r="AI237" i="2"/>
  <c r="AE237" i="2"/>
  <c r="AL237" i="2"/>
  <c r="AH237" i="2"/>
  <c r="AD237" i="2"/>
  <c r="B241" i="2"/>
  <c r="AP241" i="2" s="1"/>
  <c r="AJ241" i="2"/>
  <c r="AF241" i="2"/>
  <c r="AM241" i="2"/>
  <c r="AI241" i="2"/>
  <c r="AE241" i="2"/>
  <c r="AL241" i="2"/>
  <c r="AH241" i="2"/>
  <c r="AD241" i="2"/>
  <c r="B245" i="2"/>
  <c r="AP245" i="2" s="1"/>
  <c r="AJ245" i="2"/>
  <c r="AF245" i="2"/>
  <c r="AM245" i="2"/>
  <c r="AI245" i="2"/>
  <c r="AE245" i="2"/>
  <c r="AL245" i="2"/>
  <c r="AH245" i="2"/>
  <c r="AD245" i="2"/>
  <c r="B249" i="2"/>
  <c r="AP249" i="2" s="1"/>
  <c r="AJ249" i="2"/>
  <c r="AF249" i="2"/>
  <c r="AM249" i="2"/>
  <c r="AI249" i="2"/>
  <c r="AE249" i="2"/>
  <c r="AL249" i="2"/>
  <c r="AH249" i="2"/>
  <c r="AD249" i="2"/>
  <c r="B253" i="2"/>
  <c r="AP253" i="2" s="1"/>
  <c r="AJ253" i="2"/>
  <c r="AF253" i="2"/>
  <c r="AM253" i="2"/>
  <c r="AI253" i="2"/>
  <c r="AE253" i="2"/>
  <c r="AL253" i="2"/>
  <c r="AH253" i="2"/>
  <c r="AD253" i="2"/>
  <c r="B257" i="2"/>
  <c r="AP257" i="2" s="1"/>
  <c r="AM257" i="2"/>
  <c r="AI257" i="2"/>
  <c r="AK257" i="2"/>
  <c r="AF257" i="2"/>
  <c r="AJ257" i="2"/>
  <c r="AE257" i="2"/>
  <c r="AH257" i="2"/>
  <c r="AD257" i="2"/>
  <c r="B261" i="2"/>
  <c r="AP261" i="2" s="1"/>
  <c r="AM261" i="2"/>
  <c r="AI261" i="2"/>
  <c r="AE261" i="2"/>
  <c r="AH261" i="2"/>
  <c r="AL261" i="2"/>
  <c r="AG261" i="2"/>
  <c r="AK261" i="2"/>
  <c r="AF261" i="2"/>
  <c r="B265" i="2"/>
  <c r="AP265" i="2" s="1"/>
  <c r="AM265" i="2"/>
  <c r="AI265" i="2"/>
  <c r="AE265" i="2"/>
  <c r="AK265" i="2"/>
  <c r="AF265" i="2"/>
  <c r="AJ265" i="2"/>
  <c r="AD265" i="2"/>
  <c r="AH265" i="2"/>
  <c r="B269" i="2"/>
  <c r="AP269" i="2" s="1"/>
  <c r="AM269" i="2"/>
  <c r="AI269" i="2"/>
  <c r="AE269" i="2"/>
  <c r="AL269" i="2"/>
  <c r="AH269" i="2"/>
  <c r="AD269" i="2"/>
  <c r="AG269" i="2"/>
  <c r="AF269" i="2"/>
  <c r="AK269" i="2"/>
  <c r="B273" i="2"/>
  <c r="AP273" i="2" s="1"/>
  <c r="AM273" i="2"/>
  <c r="AI273" i="2"/>
  <c r="AE273" i="2"/>
  <c r="AL273" i="2"/>
  <c r="AH273" i="2"/>
  <c r="AD273" i="2"/>
  <c r="AG273" i="2"/>
  <c r="AF273" i="2"/>
  <c r="AK273" i="2"/>
  <c r="B277" i="2"/>
  <c r="AP277" i="2" s="1"/>
  <c r="AM277" i="2"/>
  <c r="AI277" i="2"/>
  <c r="AE277" i="2"/>
  <c r="AL277" i="2"/>
  <c r="AH277" i="2"/>
  <c r="AD277" i="2"/>
  <c r="AG277" i="2"/>
  <c r="AF277" i="2"/>
  <c r="AK277" i="2"/>
  <c r="B281" i="2"/>
  <c r="AP281" i="2" s="1"/>
  <c r="AM281" i="2"/>
  <c r="AI281" i="2"/>
  <c r="AE281" i="2"/>
  <c r="AL281" i="2"/>
  <c r="AH281" i="2"/>
  <c r="AD281" i="2"/>
  <c r="AG281" i="2"/>
  <c r="AF281" i="2"/>
  <c r="AK281" i="2"/>
  <c r="B285" i="2"/>
  <c r="AP285" i="2" s="1"/>
  <c r="AM285" i="2"/>
  <c r="AI285" i="2"/>
  <c r="AE285" i="2"/>
  <c r="AL285" i="2"/>
  <c r="AH285" i="2"/>
  <c r="AD285" i="2"/>
  <c r="AG285" i="2"/>
  <c r="AF285" i="2"/>
  <c r="AK285" i="2"/>
  <c r="B289" i="2"/>
  <c r="AP289" i="2" s="1"/>
  <c r="AM289" i="2"/>
  <c r="AI289" i="2"/>
  <c r="AE289" i="2"/>
  <c r="AL289" i="2"/>
  <c r="AH289" i="2"/>
  <c r="AD289" i="2"/>
  <c r="AG289" i="2"/>
  <c r="AF289" i="2"/>
  <c r="AK289" i="2"/>
  <c r="B293" i="2"/>
  <c r="AP293" i="2" s="1"/>
  <c r="AM293" i="2"/>
  <c r="AI293" i="2"/>
  <c r="AE293" i="2"/>
  <c r="AL293" i="2"/>
  <c r="AH293" i="2"/>
  <c r="AD293" i="2"/>
  <c r="AK293" i="2"/>
  <c r="AG293" i="2"/>
  <c r="AF293" i="2"/>
  <c r="B297" i="2"/>
  <c r="AP297" i="2" s="1"/>
  <c r="AM297" i="2"/>
  <c r="AI297" i="2"/>
  <c r="AE297" i="2"/>
  <c r="AL297" i="2"/>
  <c r="AH297" i="2"/>
  <c r="AD297" i="2"/>
  <c r="AK297" i="2"/>
  <c r="AG297" i="2"/>
  <c r="AJ297" i="2"/>
  <c r="AF297" i="2"/>
  <c r="B301" i="2"/>
  <c r="AP301" i="2" s="1"/>
  <c r="AM301" i="2"/>
  <c r="AI301" i="2"/>
  <c r="AE301" i="2"/>
  <c r="AL301" i="2"/>
  <c r="AH301" i="2"/>
  <c r="AD301" i="2"/>
  <c r="AK301" i="2"/>
  <c r="AG301" i="2"/>
  <c r="AF301" i="2"/>
  <c r="B305" i="2"/>
  <c r="AP305" i="2" s="1"/>
  <c r="AM305" i="2"/>
  <c r="AI305" i="2"/>
  <c r="AE305" i="2"/>
  <c r="AL305" i="2"/>
  <c r="AH305" i="2"/>
  <c r="AD305" i="2"/>
  <c r="AK305" i="2"/>
  <c r="AG305" i="2"/>
  <c r="AJ305" i="2"/>
  <c r="AF305" i="2"/>
  <c r="B309" i="2"/>
  <c r="AP309" i="2" s="1"/>
  <c r="AM309" i="2"/>
  <c r="AI309" i="2"/>
  <c r="AE309" i="2"/>
  <c r="AL309" i="2"/>
  <c r="AH309" i="2"/>
  <c r="AD309" i="2"/>
  <c r="AK309" i="2"/>
  <c r="AG309" i="2"/>
  <c r="AF309" i="2"/>
  <c r="B313" i="2"/>
  <c r="AP313" i="2" s="1"/>
  <c r="AM313" i="2"/>
  <c r="AI313" i="2"/>
  <c r="AE313" i="2"/>
  <c r="AL313" i="2"/>
  <c r="AH313" i="2"/>
  <c r="AD313" i="2"/>
  <c r="AK313" i="2"/>
  <c r="AG313" i="2"/>
  <c r="AJ313" i="2"/>
  <c r="AF313" i="2"/>
  <c r="B317" i="2"/>
  <c r="AP317" i="2" s="1"/>
  <c r="AM317" i="2"/>
  <c r="AI317" i="2"/>
  <c r="AE317" i="2"/>
  <c r="AL317" i="2"/>
  <c r="AH317" i="2"/>
  <c r="AD317" i="2"/>
  <c r="AK317" i="2"/>
  <c r="AG317" i="2"/>
  <c r="AF317" i="2"/>
  <c r="B321" i="2"/>
  <c r="AP321" i="2" s="1"/>
  <c r="AM321" i="2"/>
  <c r="AI321" i="2"/>
  <c r="AE321" i="2"/>
  <c r="AL321" i="2"/>
  <c r="AH321" i="2"/>
  <c r="AD321" i="2"/>
  <c r="AK321" i="2"/>
  <c r="AG321" i="2"/>
  <c r="AJ321" i="2"/>
  <c r="AF321" i="2"/>
  <c r="B325" i="2"/>
  <c r="AP325" i="2" s="1"/>
  <c r="AM325" i="2"/>
  <c r="AI325" i="2"/>
  <c r="AE325" i="2"/>
  <c r="AL325" i="2"/>
  <c r="AH325" i="2"/>
  <c r="AD325" i="2"/>
  <c r="AK325" i="2"/>
  <c r="AG325" i="2"/>
  <c r="AF325" i="2"/>
  <c r="B329" i="2"/>
  <c r="AP329" i="2" s="1"/>
  <c r="AM329" i="2"/>
  <c r="AI329" i="2"/>
  <c r="AE329" i="2"/>
  <c r="AL329" i="2"/>
  <c r="AH329" i="2"/>
  <c r="AD329" i="2"/>
  <c r="AK329" i="2"/>
  <c r="AG329" i="2"/>
  <c r="AJ329" i="2"/>
  <c r="AF329" i="2"/>
  <c r="B333" i="2"/>
  <c r="AP333" i="2" s="1"/>
  <c r="AM333" i="2"/>
  <c r="AI333" i="2"/>
  <c r="AE333" i="2"/>
  <c r="AL333" i="2"/>
  <c r="AH333" i="2"/>
  <c r="AD333" i="2"/>
  <c r="AK333" i="2"/>
  <c r="AG333" i="2"/>
  <c r="AF333" i="2"/>
  <c r="B337" i="2"/>
  <c r="AP337" i="2" s="1"/>
  <c r="AM337" i="2"/>
  <c r="AI337" i="2"/>
  <c r="AE337" i="2"/>
  <c r="AL337" i="2"/>
  <c r="AH337" i="2"/>
  <c r="AD337" i="2"/>
  <c r="AK337" i="2"/>
  <c r="AG337" i="2"/>
  <c r="AJ337" i="2"/>
  <c r="AF337" i="2"/>
  <c r="B341" i="2"/>
  <c r="AP341" i="2" s="1"/>
  <c r="AM341" i="2"/>
  <c r="AI341" i="2"/>
  <c r="AE341" i="2"/>
  <c r="AL341" i="2"/>
  <c r="AH341" i="2"/>
  <c r="AD341" i="2"/>
  <c r="AK341" i="2"/>
  <c r="AG341" i="2"/>
  <c r="AF341" i="2"/>
  <c r="B345" i="2"/>
  <c r="AP345" i="2" s="1"/>
  <c r="AM345" i="2"/>
  <c r="AI345" i="2"/>
  <c r="AE345" i="2"/>
  <c r="AL345" i="2"/>
  <c r="AH345" i="2"/>
  <c r="AD345" i="2"/>
  <c r="AK345" i="2"/>
  <c r="AG345" i="2"/>
  <c r="AJ345" i="2"/>
  <c r="AF345" i="2"/>
  <c r="B349" i="2"/>
  <c r="AP349" i="2" s="1"/>
  <c r="AM349" i="2"/>
  <c r="AI349" i="2"/>
  <c r="AE349" i="2"/>
  <c r="AL349" i="2"/>
  <c r="AH349" i="2"/>
  <c r="AD349" i="2"/>
  <c r="AK349" i="2"/>
  <c r="AG349" i="2"/>
  <c r="AF349" i="2"/>
  <c r="B353" i="2"/>
  <c r="AP353" i="2" s="1"/>
  <c r="AM353" i="2"/>
  <c r="AI353" i="2"/>
  <c r="AE353" i="2"/>
  <c r="AL353" i="2"/>
  <c r="AH353" i="2"/>
  <c r="AD353" i="2"/>
  <c r="AK353" i="2"/>
  <c r="AG353" i="2"/>
  <c r="AJ353" i="2"/>
  <c r="AF353" i="2"/>
  <c r="B357" i="2"/>
  <c r="AP357" i="2" s="1"/>
  <c r="AJ357" i="2"/>
  <c r="AF357" i="2"/>
  <c r="AL357" i="2"/>
  <c r="AG357" i="2"/>
  <c r="AK357" i="2"/>
  <c r="AE357" i="2"/>
  <c r="AI357" i="2"/>
  <c r="AD357" i="2"/>
  <c r="AM357" i="2"/>
  <c r="AH357" i="2"/>
  <c r="B361" i="2"/>
  <c r="AP361" i="2" s="1"/>
  <c r="AJ361" i="2"/>
  <c r="AF361" i="2"/>
  <c r="AM361" i="2"/>
  <c r="AI361" i="2"/>
  <c r="AE361" i="2"/>
  <c r="AH361" i="2"/>
  <c r="AG361" i="2"/>
  <c r="AL361" i="2"/>
  <c r="AD361" i="2"/>
  <c r="B365" i="2"/>
  <c r="AP365" i="2" s="1"/>
  <c r="AJ365" i="2"/>
  <c r="AF365" i="2"/>
  <c r="AM365" i="2"/>
  <c r="AI365" i="2"/>
  <c r="AE365" i="2"/>
  <c r="AH365" i="2"/>
  <c r="AG365" i="2"/>
  <c r="AL365" i="2"/>
  <c r="AD365" i="2"/>
  <c r="AK365" i="2"/>
  <c r="B369" i="2"/>
  <c r="AP369" i="2" s="1"/>
  <c r="AJ369" i="2"/>
  <c r="AF369" i="2"/>
  <c r="AM369" i="2"/>
  <c r="AI369" i="2"/>
  <c r="AE369" i="2"/>
  <c r="AH369" i="2"/>
  <c r="AG369" i="2"/>
  <c r="AL369" i="2"/>
  <c r="AD369" i="2"/>
  <c r="AK369" i="2"/>
  <c r="B373" i="2"/>
  <c r="AP373" i="2" s="1"/>
  <c r="AK373" i="2"/>
  <c r="AG373" i="2"/>
  <c r="AJ373" i="2"/>
  <c r="AF373" i="2"/>
  <c r="AM373" i="2"/>
  <c r="AI373" i="2"/>
  <c r="AE373" i="2"/>
  <c r="AH373" i="2"/>
  <c r="AD373" i="2"/>
  <c r="AL373" i="2"/>
  <c r="B377" i="2"/>
  <c r="AP377" i="2" s="1"/>
  <c r="AK377" i="2"/>
  <c r="AG377" i="2"/>
  <c r="AJ377" i="2"/>
  <c r="AF377" i="2"/>
  <c r="AM377" i="2"/>
  <c r="AI377" i="2"/>
  <c r="AE377" i="2"/>
  <c r="AL377" i="2"/>
  <c r="AH377" i="2"/>
  <c r="AD377" i="2"/>
  <c r="B381" i="2"/>
  <c r="AP381" i="2" s="1"/>
  <c r="AK381" i="2"/>
  <c r="AG381" i="2"/>
  <c r="AJ381" i="2"/>
  <c r="AF381" i="2"/>
  <c r="AM381" i="2"/>
  <c r="AI381" i="2"/>
  <c r="AE381" i="2"/>
  <c r="AH381" i="2"/>
  <c r="AD381" i="2"/>
  <c r="AL381" i="2"/>
  <c r="B385" i="2"/>
  <c r="AP385" i="2" s="1"/>
  <c r="AK385" i="2"/>
  <c r="AG385" i="2"/>
  <c r="AJ385" i="2"/>
  <c r="AF385" i="2"/>
  <c r="AM385" i="2"/>
  <c r="AI385" i="2"/>
  <c r="AE385" i="2"/>
  <c r="AL385" i="2"/>
  <c r="AH385" i="2"/>
  <c r="B389" i="2"/>
  <c r="AP389" i="2" s="1"/>
  <c r="AK389" i="2"/>
  <c r="AG389" i="2"/>
  <c r="AJ389" i="2"/>
  <c r="AF389" i="2"/>
  <c r="AM389" i="2"/>
  <c r="AI389" i="2"/>
  <c r="AE389" i="2"/>
  <c r="AH389" i="2"/>
  <c r="AD389" i="2"/>
  <c r="AL389" i="2"/>
  <c r="B393" i="2"/>
  <c r="AP393" i="2" s="1"/>
  <c r="AK393" i="2"/>
  <c r="AG393" i="2"/>
  <c r="AJ393" i="2"/>
  <c r="AF393" i="2"/>
  <c r="AM393" i="2"/>
  <c r="AI393" i="2"/>
  <c r="AE393" i="2"/>
  <c r="AL393" i="2"/>
  <c r="AH393" i="2"/>
  <c r="AD393" i="2"/>
  <c r="B397" i="2"/>
  <c r="AP397" i="2" s="1"/>
  <c r="AK397" i="2"/>
  <c r="AG397" i="2"/>
  <c r="AJ397" i="2"/>
  <c r="AF397" i="2"/>
  <c r="AM397" i="2"/>
  <c r="AI397" i="2"/>
  <c r="AE397" i="2"/>
  <c r="AH397" i="2"/>
  <c r="AD397" i="2"/>
  <c r="B401" i="2"/>
  <c r="AP401" i="2" s="1"/>
  <c r="AK401" i="2"/>
  <c r="AG401" i="2"/>
  <c r="AJ401" i="2"/>
  <c r="AF401" i="2"/>
  <c r="AM401" i="2"/>
  <c r="AI401" i="2"/>
  <c r="AE401" i="2"/>
  <c r="AL401" i="2"/>
  <c r="AH401" i="2"/>
  <c r="AD401" i="2"/>
  <c r="B405" i="2"/>
  <c r="AP405" i="2" s="1"/>
  <c r="AK405" i="2"/>
  <c r="AG405" i="2"/>
  <c r="AJ405" i="2"/>
  <c r="AF405" i="2"/>
  <c r="AM405" i="2"/>
  <c r="AI405" i="2"/>
  <c r="AE405" i="2"/>
  <c r="AH405" i="2"/>
  <c r="AD405" i="2"/>
  <c r="AL405" i="2"/>
  <c r="B409" i="2"/>
  <c r="AP409" i="2" s="1"/>
  <c r="AK409" i="2"/>
  <c r="AG409" i="2"/>
  <c r="AJ409" i="2"/>
  <c r="AF409" i="2"/>
  <c r="AM409" i="2"/>
  <c r="AI409" i="2"/>
  <c r="AE409" i="2"/>
  <c r="AL409" i="2"/>
  <c r="AH409" i="2"/>
  <c r="AD409" i="2"/>
  <c r="B413" i="2"/>
  <c r="AP413" i="2" s="1"/>
  <c r="AK413" i="2"/>
  <c r="AG413" i="2"/>
  <c r="AJ413" i="2"/>
  <c r="AF413" i="2"/>
  <c r="AM413" i="2"/>
  <c r="AI413" i="2"/>
  <c r="AE413" i="2"/>
  <c r="AH413" i="2"/>
  <c r="AD413" i="2"/>
  <c r="AL413" i="2"/>
  <c r="B417" i="2"/>
  <c r="AP417" i="2" s="1"/>
  <c r="AK417" i="2"/>
  <c r="AG417" i="2"/>
  <c r="AJ417" i="2"/>
  <c r="AF417" i="2"/>
  <c r="AM417" i="2"/>
  <c r="AI417" i="2"/>
  <c r="AE417" i="2"/>
  <c r="AL417" i="2"/>
  <c r="AH417" i="2"/>
  <c r="B421" i="2"/>
  <c r="AP421" i="2" s="1"/>
  <c r="AK421" i="2"/>
  <c r="AG421" i="2"/>
  <c r="AJ421" i="2"/>
  <c r="AF421" i="2"/>
  <c r="AM421" i="2"/>
  <c r="AI421" i="2"/>
  <c r="AE421" i="2"/>
  <c r="AH421" i="2"/>
  <c r="AD421" i="2"/>
  <c r="AL421" i="2"/>
  <c r="B425" i="2"/>
  <c r="AP425" i="2" s="1"/>
  <c r="AK425" i="2"/>
  <c r="AG425" i="2"/>
  <c r="AJ425" i="2"/>
  <c r="AF425" i="2"/>
  <c r="AM425" i="2"/>
  <c r="AI425" i="2"/>
  <c r="AE425" i="2"/>
  <c r="AL425" i="2"/>
  <c r="AH425" i="2"/>
  <c r="AD425" i="2"/>
  <c r="B429" i="2"/>
  <c r="AP429" i="2" s="1"/>
  <c r="AK429" i="2"/>
  <c r="AG429" i="2"/>
  <c r="AJ429" i="2"/>
  <c r="AF429" i="2"/>
  <c r="AM429" i="2"/>
  <c r="AI429" i="2"/>
  <c r="AE429" i="2"/>
  <c r="AH429" i="2"/>
  <c r="AD429" i="2"/>
  <c r="B433" i="2"/>
  <c r="AP433" i="2" s="1"/>
  <c r="AK433" i="2"/>
  <c r="AG433" i="2"/>
  <c r="AM433" i="2"/>
  <c r="AH433" i="2"/>
  <c r="AL433" i="2"/>
  <c r="AF433" i="2"/>
  <c r="AJ433" i="2"/>
  <c r="AE433" i="2"/>
  <c r="AI433" i="2"/>
  <c r="AD433" i="2"/>
  <c r="B437" i="2"/>
  <c r="AP437" i="2" s="1"/>
  <c r="AK437" i="2"/>
  <c r="AG437" i="2"/>
  <c r="AJ437" i="2"/>
  <c r="AE437" i="2"/>
  <c r="AI437" i="2"/>
  <c r="AD437" i="2"/>
  <c r="AM437" i="2"/>
  <c r="AH437" i="2"/>
  <c r="AL437" i="2"/>
  <c r="AF437" i="2"/>
  <c r="B441" i="2"/>
  <c r="AP441" i="2" s="1"/>
  <c r="AK441" i="2"/>
  <c r="AG441" i="2"/>
  <c r="AM441" i="2"/>
  <c r="AH441" i="2"/>
  <c r="AL441" i="2"/>
  <c r="AF441" i="2"/>
  <c r="AJ441" i="2"/>
  <c r="AE441" i="2"/>
  <c r="AI441" i="2"/>
  <c r="AD441" i="2"/>
  <c r="B445" i="2"/>
  <c r="AP445" i="2" s="1"/>
  <c r="AK445" i="2"/>
  <c r="AG445" i="2"/>
  <c r="AJ445" i="2"/>
  <c r="AE445" i="2"/>
  <c r="AI445" i="2"/>
  <c r="AD445" i="2"/>
  <c r="AM445" i="2"/>
  <c r="AH445" i="2"/>
  <c r="AL445" i="2"/>
  <c r="AF445" i="2"/>
  <c r="B449" i="2"/>
  <c r="AP449" i="2" s="1"/>
  <c r="AK449" i="2"/>
  <c r="AG449" i="2"/>
  <c r="AM449" i="2"/>
  <c r="AH449" i="2"/>
  <c r="AL449" i="2"/>
  <c r="AF449" i="2"/>
  <c r="AJ449" i="2"/>
  <c r="AE449" i="2"/>
  <c r="AI449" i="2"/>
  <c r="AD449" i="2"/>
  <c r="B453" i="2"/>
  <c r="AP453" i="2" s="1"/>
  <c r="AK453" i="2"/>
  <c r="AG453" i="2"/>
  <c r="AJ453" i="2"/>
  <c r="AE453" i="2"/>
  <c r="AI453" i="2"/>
  <c r="AD453" i="2"/>
  <c r="AM453" i="2"/>
  <c r="AH453" i="2"/>
  <c r="AL453" i="2"/>
  <c r="AF453" i="2"/>
  <c r="B457" i="2"/>
  <c r="AP457" i="2" s="1"/>
  <c r="AK457" i="2"/>
  <c r="AG457" i="2"/>
  <c r="AM457" i="2"/>
  <c r="AH457" i="2"/>
  <c r="AL457" i="2"/>
  <c r="AF457" i="2"/>
  <c r="AJ457" i="2"/>
  <c r="AE457" i="2"/>
  <c r="AD457" i="2"/>
  <c r="AI457" i="2"/>
  <c r="B461" i="2"/>
  <c r="AP461" i="2" s="1"/>
  <c r="AK461" i="2"/>
  <c r="AG461" i="2"/>
  <c r="AJ461" i="2"/>
  <c r="AE461" i="2"/>
  <c r="AI461" i="2"/>
  <c r="AD461" i="2"/>
  <c r="AM461" i="2"/>
  <c r="AH461" i="2"/>
  <c r="AF461" i="2"/>
  <c r="AL461" i="2"/>
  <c r="B465" i="2"/>
  <c r="AP465" i="2" s="1"/>
  <c r="AK465" i="2"/>
  <c r="AG465" i="2"/>
  <c r="AM465" i="2"/>
  <c r="AH465" i="2"/>
  <c r="AL465" i="2"/>
  <c r="AF465" i="2"/>
  <c r="AJ465" i="2"/>
  <c r="AE465" i="2"/>
  <c r="AI465" i="2"/>
  <c r="AD465" i="2"/>
  <c r="B469" i="2"/>
  <c r="AP469" i="2" s="1"/>
  <c r="AK469" i="2"/>
  <c r="AG469" i="2"/>
  <c r="AJ469" i="2"/>
  <c r="AE469" i="2"/>
  <c r="AI469" i="2"/>
  <c r="AD469" i="2"/>
  <c r="AM469" i="2"/>
  <c r="AH469" i="2"/>
  <c r="AL469" i="2"/>
  <c r="AF469" i="2"/>
  <c r="AL473" i="2"/>
  <c r="AH473" i="2"/>
  <c r="AD473" i="2"/>
  <c r="B473" i="2"/>
  <c r="AP473" i="2" s="1"/>
  <c r="AK473" i="2"/>
  <c r="AG473" i="2"/>
  <c r="AM473" i="2"/>
  <c r="AE473" i="2"/>
  <c r="AJ473" i="2"/>
  <c r="AI473" i="2"/>
  <c r="AF473" i="2"/>
  <c r="B477" i="2"/>
  <c r="AP477" i="2" s="1"/>
  <c r="AL477" i="2"/>
  <c r="AH477" i="2"/>
  <c r="AD477" i="2"/>
  <c r="AK477" i="2"/>
  <c r="AG477" i="2"/>
  <c r="AM477" i="2"/>
  <c r="AE477" i="2"/>
  <c r="AJ477" i="2"/>
  <c r="AI477" i="2"/>
  <c r="AF477" i="2"/>
  <c r="AL481" i="2"/>
  <c r="AH481" i="2"/>
  <c r="AD481" i="2"/>
  <c r="B481" i="2"/>
  <c r="AP481" i="2" s="1"/>
  <c r="AK481" i="2"/>
  <c r="AG481" i="2"/>
  <c r="AM481" i="2"/>
  <c r="AE481" i="2"/>
  <c r="AJ481" i="2"/>
  <c r="AI481" i="2"/>
  <c r="AF481" i="2"/>
  <c r="B485" i="2"/>
  <c r="AP485" i="2" s="1"/>
  <c r="AL485" i="2"/>
  <c r="AH485" i="2"/>
  <c r="AD485" i="2"/>
  <c r="AK485" i="2"/>
  <c r="AG485" i="2"/>
  <c r="AM485" i="2"/>
  <c r="AE485" i="2"/>
  <c r="AJ485" i="2"/>
  <c r="AI485" i="2"/>
  <c r="AL489" i="2"/>
  <c r="AH489" i="2"/>
  <c r="AD489" i="2"/>
  <c r="B489" i="2"/>
  <c r="AP489" i="2" s="1"/>
  <c r="AK489" i="2"/>
  <c r="AG489" i="2"/>
  <c r="AM489" i="2"/>
  <c r="AE489" i="2"/>
  <c r="AJ489" i="2"/>
  <c r="AI489" i="2"/>
  <c r="AF489" i="2"/>
  <c r="B493" i="2"/>
  <c r="AP493" i="2" s="1"/>
  <c r="AL493" i="2"/>
  <c r="AH493" i="2"/>
  <c r="AD493" i="2"/>
  <c r="AK493" i="2"/>
  <c r="AG493" i="2"/>
  <c r="AM493" i="2"/>
  <c r="AE493" i="2"/>
  <c r="AJ493" i="2"/>
  <c r="AI493" i="2"/>
  <c r="AF493" i="2"/>
  <c r="AL497" i="2"/>
  <c r="AH497" i="2"/>
  <c r="AD497" i="2"/>
  <c r="B497" i="2"/>
  <c r="AP497" i="2" s="1"/>
  <c r="AK497" i="2"/>
  <c r="AG497" i="2"/>
  <c r="AM497" i="2"/>
  <c r="AE497" i="2"/>
  <c r="AJ497" i="2"/>
  <c r="AI497" i="2"/>
  <c r="AF497" i="2"/>
  <c r="B501" i="2"/>
  <c r="AP501" i="2" s="1"/>
  <c r="AL501" i="2"/>
  <c r="AH501" i="2"/>
  <c r="AD501" i="2"/>
  <c r="AK501" i="2"/>
  <c r="AG501" i="2"/>
  <c r="AM501" i="2"/>
  <c r="AE501" i="2"/>
  <c r="AJ501" i="2"/>
  <c r="AI501" i="2"/>
  <c r="AF501" i="2"/>
  <c r="AJ505" i="2"/>
  <c r="AF505" i="2"/>
  <c r="AK505" i="2"/>
  <c r="AE505" i="2"/>
  <c r="AI505" i="2"/>
  <c r="AD505" i="2"/>
  <c r="AL505" i="2"/>
  <c r="AH505" i="2"/>
  <c r="B505" i="2"/>
  <c r="AP505" i="2" s="1"/>
  <c r="AG505" i="2"/>
  <c r="AM505" i="2"/>
  <c r="B509" i="2"/>
  <c r="AP509" i="2" s="1"/>
  <c r="AJ509" i="2"/>
  <c r="AF509" i="2"/>
  <c r="AM509" i="2"/>
  <c r="AH509" i="2"/>
  <c r="AL509" i="2"/>
  <c r="AG509" i="2"/>
  <c r="AD509" i="2"/>
  <c r="AK509" i="2"/>
  <c r="AI509" i="2"/>
  <c r="AE509" i="2"/>
  <c r="AF16" i="2"/>
  <c r="AJ16" i="2"/>
  <c r="AD17" i="2"/>
  <c r="AH17" i="2"/>
  <c r="AL17" i="2"/>
  <c r="AF18" i="2"/>
  <c r="AJ18" i="2"/>
  <c r="AD19" i="2"/>
  <c r="AH19" i="2"/>
  <c r="AL19" i="2"/>
  <c r="AF20" i="2"/>
  <c r="AJ20" i="2"/>
  <c r="AD21" i="2"/>
  <c r="AH21" i="2"/>
  <c r="AL21" i="2"/>
  <c r="AF22" i="2"/>
  <c r="AJ22" i="2"/>
  <c r="AD23" i="2"/>
  <c r="AH23" i="2"/>
  <c r="AL23" i="2"/>
  <c r="AF24" i="2"/>
  <c r="AJ24" i="2"/>
  <c r="AD25" i="2"/>
  <c r="AH25" i="2"/>
  <c r="AL25" i="2"/>
  <c r="AF26" i="2"/>
  <c r="AJ26" i="2"/>
  <c r="AD27" i="2"/>
  <c r="AH27" i="2"/>
  <c r="AL27" i="2"/>
  <c r="AF28" i="2"/>
  <c r="AJ28" i="2"/>
  <c r="AD29" i="2"/>
  <c r="AH29" i="2"/>
  <c r="AL29" i="2"/>
  <c r="AF30" i="2"/>
  <c r="AJ30" i="2"/>
  <c r="AD31" i="2"/>
  <c r="AH31" i="2"/>
  <c r="AL31" i="2"/>
  <c r="AF32" i="2"/>
  <c r="AJ32" i="2"/>
  <c r="AD33" i="2"/>
  <c r="AH33" i="2"/>
  <c r="AL33" i="2"/>
  <c r="AF34" i="2"/>
  <c r="AJ34" i="2"/>
  <c r="AD35" i="2"/>
  <c r="AH35" i="2"/>
  <c r="AL35" i="2"/>
  <c r="AF36" i="2"/>
  <c r="AD37" i="2"/>
  <c r="AH37" i="2"/>
  <c r="AL37" i="2"/>
  <c r="AF38" i="2"/>
  <c r="AJ38" i="2"/>
  <c r="AD39" i="2"/>
  <c r="AH39" i="2"/>
  <c r="AL39" i="2"/>
  <c r="AF40" i="2"/>
  <c r="AJ40" i="2"/>
  <c r="AD41" i="2"/>
  <c r="AH41" i="2"/>
  <c r="AL41" i="2"/>
  <c r="AF42" i="2"/>
  <c r="AJ42" i="2"/>
  <c r="AD43" i="2"/>
  <c r="AH43" i="2"/>
  <c r="AL43" i="2"/>
  <c r="AF44" i="2"/>
  <c r="AJ44" i="2"/>
  <c r="AD45" i="2"/>
  <c r="AH45" i="2"/>
  <c r="AL45" i="2"/>
  <c r="AF46" i="2"/>
  <c r="AJ46" i="2"/>
  <c r="AD47" i="2"/>
  <c r="AH47" i="2"/>
  <c r="AL47" i="2"/>
  <c r="AF48" i="2"/>
  <c r="AJ48" i="2"/>
  <c r="AD49" i="2"/>
  <c r="AH49" i="2"/>
  <c r="AL49" i="2"/>
  <c r="AF50" i="2"/>
  <c r="AJ50" i="2"/>
  <c r="AD51" i="2"/>
  <c r="AH51" i="2"/>
  <c r="AL51" i="2"/>
  <c r="AF52" i="2"/>
  <c r="AJ52" i="2"/>
  <c r="AD53" i="2"/>
  <c r="AH53" i="2"/>
  <c r="AL53" i="2"/>
  <c r="AF54" i="2"/>
  <c r="AJ54" i="2"/>
  <c r="AD55" i="2"/>
  <c r="AH55" i="2"/>
  <c r="AL55" i="2"/>
  <c r="AF56" i="2"/>
  <c r="AJ56" i="2"/>
  <c r="AD57" i="2"/>
  <c r="AH57" i="2"/>
  <c r="AL57" i="2"/>
  <c r="AF58" i="2"/>
  <c r="AJ58" i="2"/>
  <c r="AD59" i="2"/>
  <c r="AH59" i="2"/>
  <c r="AL59" i="2"/>
  <c r="AF60" i="2"/>
  <c r="AJ60" i="2"/>
  <c r="AD61" i="2"/>
  <c r="AH61" i="2"/>
  <c r="AL61" i="2"/>
  <c r="AF62" i="2"/>
  <c r="AJ62" i="2"/>
  <c r="AD63" i="2"/>
  <c r="AH63" i="2"/>
  <c r="AL63" i="2"/>
  <c r="AF64" i="2"/>
  <c r="AJ64" i="2"/>
  <c r="AD65" i="2"/>
  <c r="AH65" i="2"/>
  <c r="AL65" i="2"/>
  <c r="AF66" i="2"/>
  <c r="AJ66" i="2"/>
  <c r="AD67" i="2"/>
  <c r="AH67" i="2"/>
  <c r="AL67" i="2"/>
  <c r="AF68" i="2"/>
  <c r="AJ68" i="2"/>
  <c r="AD69" i="2"/>
  <c r="AH69" i="2"/>
  <c r="AL69" i="2"/>
  <c r="AF70" i="2"/>
  <c r="AJ70" i="2"/>
  <c r="AD71" i="2"/>
  <c r="AH71" i="2"/>
  <c r="AL71" i="2"/>
  <c r="AF72" i="2"/>
  <c r="AJ72" i="2"/>
  <c r="AD73" i="2"/>
  <c r="AH73" i="2"/>
  <c r="AL73" i="2"/>
  <c r="AF74" i="2"/>
  <c r="AJ74" i="2"/>
  <c r="AD75" i="2"/>
  <c r="AH75" i="2"/>
  <c r="AL75" i="2"/>
  <c r="AF76" i="2"/>
  <c r="AJ76" i="2"/>
  <c r="AD77" i="2"/>
  <c r="AH77" i="2"/>
  <c r="AL77" i="2"/>
  <c r="AF78" i="2"/>
  <c r="AJ78" i="2"/>
  <c r="AD79" i="2"/>
  <c r="AH79" i="2"/>
  <c r="AL79" i="2"/>
  <c r="AF80" i="2"/>
  <c r="AJ80" i="2"/>
  <c r="AD81" i="2"/>
  <c r="AH81" i="2"/>
  <c r="AL81" i="2"/>
  <c r="AF82" i="2"/>
  <c r="AJ82" i="2"/>
  <c r="AD83" i="2"/>
  <c r="AH83" i="2"/>
  <c r="AL83" i="2"/>
  <c r="AF84" i="2"/>
  <c r="AJ84" i="2"/>
  <c r="AD85" i="2"/>
  <c r="AH85" i="2"/>
  <c r="AL85" i="2"/>
  <c r="AF86" i="2"/>
  <c r="AJ86" i="2"/>
  <c r="AD87" i="2"/>
  <c r="AH87" i="2"/>
  <c r="AL87" i="2"/>
  <c r="AF88" i="2"/>
  <c r="AJ88" i="2"/>
  <c r="AD89" i="2"/>
  <c r="AH89" i="2"/>
  <c r="AL89" i="2"/>
  <c r="AF90" i="2"/>
  <c r="AJ90" i="2"/>
  <c r="AD91" i="2"/>
  <c r="AH91" i="2"/>
  <c r="AL91" i="2"/>
  <c r="AF92" i="2"/>
  <c r="AJ92" i="2"/>
  <c r="AD93" i="2"/>
  <c r="AH93" i="2"/>
  <c r="AL93" i="2"/>
  <c r="AF94" i="2"/>
  <c r="AJ94" i="2"/>
  <c r="AD95" i="2"/>
  <c r="AH95" i="2"/>
  <c r="AL95" i="2"/>
  <c r="AF96" i="2"/>
  <c r="AJ96" i="2"/>
  <c r="AD97" i="2"/>
  <c r="AH97" i="2"/>
  <c r="AL97" i="2"/>
  <c r="AF98" i="2"/>
  <c r="AJ98" i="2"/>
  <c r="AD99" i="2"/>
  <c r="AH99" i="2"/>
  <c r="AL99" i="2"/>
  <c r="AF100" i="2"/>
  <c r="AJ100" i="2"/>
  <c r="AD101" i="2"/>
  <c r="AH101" i="2"/>
  <c r="AL101" i="2"/>
  <c r="AF102" i="2"/>
  <c r="AJ102" i="2"/>
  <c r="AD103" i="2"/>
  <c r="AH103" i="2"/>
  <c r="AL103" i="2"/>
  <c r="AF104" i="2"/>
  <c r="AJ104" i="2"/>
  <c r="AD105" i="2"/>
  <c r="AH105" i="2"/>
  <c r="AL105" i="2"/>
  <c r="AF106" i="2"/>
  <c r="AJ106" i="2"/>
  <c r="AD107" i="2"/>
  <c r="AH107" i="2"/>
  <c r="AL107" i="2"/>
  <c r="AF108" i="2"/>
  <c r="AJ108" i="2"/>
  <c r="AD109" i="2"/>
  <c r="AH109" i="2"/>
  <c r="AL109" i="2"/>
  <c r="AF110" i="2"/>
  <c r="AJ110" i="2"/>
  <c r="AD111" i="2"/>
  <c r="AH111" i="2"/>
  <c r="AL111" i="2"/>
  <c r="AF112" i="2"/>
  <c r="AJ112" i="2"/>
  <c r="AD113" i="2"/>
  <c r="AH113" i="2"/>
  <c r="AL113" i="2"/>
  <c r="AF114" i="2"/>
  <c r="AJ114" i="2"/>
  <c r="AD115" i="2"/>
  <c r="AH115" i="2"/>
  <c r="AL115" i="2"/>
  <c r="AF116" i="2"/>
  <c r="AJ116" i="2"/>
  <c r="AD117" i="2"/>
  <c r="AH117" i="2"/>
  <c r="AL117" i="2"/>
  <c r="AF118" i="2"/>
  <c r="AJ118" i="2"/>
  <c r="AD119" i="2"/>
  <c r="AH119" i="2"/>
  <c r="AL119" i="2"/>
  <c r="AF120" i="2"/>
  <c r="AJ120" i="2"/>
  <c r="AD121" i="2"/>
  <c r="AH121" i="2"/>
  <c r="AL121" i="2"/>
  <c r="AF122" i="2"/>
  <c r="AJ122" i="2"/>
  <c r="AD123" i="2"/>
  <c r="AH123" i="2"/>
  <c r="AL123" i="2"/>
  <c r="AF124" i="2"/>
  <c r="AJ124" i="2"/>
  <c r="AD125" i="2"/>
  <c r="AH125" i="2"/>
  <c r="AL125" i="2"/>
  <c r="AF126" i="2"/>
  <c r="AJ126" i="2"/>
  <c r="AD127" i="2"/>
  <c r="AH127" i="2"/>
  <c r="AL127" i="2"/>
  <c r="AF128" i="2"/>
  <c r="AJ128" i="2"/>
  <c r="AD129" i="2"/>
  <c r="AH129" i="2"/>
  <c r="AL129" i="2"/>
  <c r="AF130" i="2"/>
  <c r="AJ130" i="2"/>
  <c r="AD131" i="2"/>
  <c r="AH131" i="2"/>
  <c r="AL131" i="2"/>
  <c r="AF132" i="2"/>
  <c r="AJ132" i="2"/>
  <c r="AD133" i="2"/>
  <c r="AH133" i="2"/>
  <c r="AL133" i="2"/>
  <c r="AF134" i="2"/>
  <c r="AJ134" i="2"/>
  <c r="AD135" i="2"/>
  <c r="AH135" i="2"/>
  <c r="AL135" i="2"/>
  <c r="AF136" i="2"/>
  <c r="AJ136" i="2"/>
  <c r="AD137" i="2"/>
  <c r="AH137" i="2"/>
  <c r="AL137" i="2"/>
  <c r="AF138" i="2"/>
  <c r="AJ138" i="2"/>
  <c r="AD139" i="2"/>
  <c r="AH139" i="2"/>
  <c r="AL139" i="2"/>
  <c r="AF140" i="2"/>
  <c r="AJ140" i="2"/>
  <c r="AD141" i="2"/>
  <c r="AH141" i="2"/>
  <c r="AL141" i="2"/>
  <c r="AF142" i="2"/>
  <c r="AJ142" i="2"/>
  <c r="AD143" i="2"/>
  <c r="AH143" i="2"/>
  <c r="AL143" i="2"/>
  <c r="AF144" i="2"/>
  <c r="AJ144" i="2"/>
  <c r="AD145" i="2"/>
  <c r="AH145" i="2"/>
  <c r="AL145" i="2"/>
  <c r="AF146" i="2"/>
  <c r="AJ146" i="2"/>
  <c r="AD147" i="2"/>
  <c r="AH147" i="2"/>
  <c r="AL147" i="2"/>
  <c r="AF148" i="2"/>
  <c r="AJ148" i="2"/>
  <c r="AD149" i="2"/>
  <c r="AH149" i="2"/>
  <c r="AL149" i="2"/>
  <c r="AF150" i="2"/>
  <c r="AJ150" i="2"/>
  <c r="AD151" i="2"/>
  <c r="AH151" i="2"/>
  <c r="AL151" i="2"/>
  <c r="AF152" i="2"/>
  <c r="AJ152" i="2"/>
  <c r="AD153" i="2"/>
  <c r="AH153" i="2"/>
  <c r="AL153" i="2"/>
  <c r="AF154" i="2"/>
  <c r="AJ154" i="2"/>
  <c r="AD155" i="2"/>
  <c r="AH155" i="2"/>
  <c r="AL155" i="2"/>
  <c r="AF156" i="2"/>
  <c r="AJ156" i="2"/>
  <c r="AD157" i="2"/>
  <c r="AH157" i="2"/>
  <c r="AL157" i="2"/>
  <c r="AF158" i="2"/>
  <c r="AJ158" i="2"/>
  <c r="AD159" i="2"/>
  <c r="AH159" i="2"/>
  <c r="AL159" i="2"/>
  <c r="AF160" i="2"/>
  <c r="AJ160" i="2"/>
  <c r="AD161" i="2"/>
  <c r="AH161" i="2"/>
  <c r="AL161" i="2"/>
  <c r="AJ162" i="2"/>
  <c r="AH163" i="2"/>
  <c r="AF164" i="2"/>
  <c r="AD165" i="2"/>
  <c r="AE166" i="2"/>
  <c r="AK167" i="2"/>
  <c r="AG169" i="2"/>
  <c r="AM170" i="2"/>
  <c r="AI172" i="2"/>
  <c r="AE174" i="2"/>
  <c r="AK175" i="2"/>
  <c r="AG177" i="2"/>
  <c r="AM178" i="2"/>
  <c r="AI180" i="2"/>
  <c r="AE182" i="2"/>
  <c r="AK183" i="2"/>
  <c r="AG185" i="2"/>
  <c r="AM186" i="2"/>
  <c r="AI188" i="2"/>
  <c r="AE190" i="2"/>
  <c r="AK191" i="2"/>
  <c r="AG193" i="2"/>
  <c r="AM194" i="2"/>
  <c r="AI196" i="2"/>
  <c r="AE198" i="2"/>
  <c r="AK199" i="2"/>
  <c r="AG201" i="2"/>
  <c r="AM202" i="2"/>
  <c r="AI204" i="2"/>
  <c r="AE206" i="2"/>
  <c r="AK207" i="2"/>
  <c r="AG209" i="2"/>
  <c r="AM210" i="2"/>
  <c r="AI212" i="2"/>
  <c r="AE214" i="2"/>
  <c r="AK215" i="2"/>
  <c r="AG217" i="2"/>
  <c r="AM218" i="2"/>
  <c r="AI220" i="2"/>
  <c r="AE222" i="2"/>
  <c r="AK223" i="2"/>
  <c r="AG225" i="2"/>
  <c r="AM226" i="2"/>
  <c r="AI228" i="2"/>
  <c r="AE230" i="2"/>
  <c r="AK231" i="2"/>
  <c r="AG233" i="2"/>
  <c r="AM234" i="2"/>
  <c r="AI236" i="2"/>
  <c r="AE238" i="2"/>
  <c r="AK239" i="2"/>
  <c r="AG241" i="2"/>
  <c r="AM242" i="2"/>
  <c r="AI244" i="2"/>
  <c r="AE246" i="2"/>
  <c r="AK247" i="2"/>
  <c r="AG249" i="2"/>
  <c r="AM250" i="2"/>
  <c r="AI252" i="2"/>
  <c r="AE254" i="2"/>
  <c r="AK255" i="2"/>
  <c r="AG257" i="2"/>
  <c r="AH259" i="2"/>
  <c r="AJ261" i="2"/>
  <c r="AK263" i="2"/>
  <c r="AL265" i="2"/>
  <c r="AL268" i="2"/>
  <c r="AD272" i="2"/>
  <c r="AF275" i="2"/>
  <c r="AH278" i="2"/>
  <c r="AJ281" i="2"/>
  <c r="AL284" i="2"/>
  <c r="AD288" i="2"/>
  <c r="AD292" i="2"/>
  <c r="AH298" i="2"/>
  <c r="AL304" i="2"/>
  <c r="AF311" i="2"/>
  <c r="AJ317" i="2"/>
  <c r="AD324" i="2"/>
  <c r="AH330" i="2"/>
  <c r="AL336" i="2"/>
  <c r="AF343" i="2"/>
  <c r="AJ349" i="2"/>
  <c r="AG356" i="2"/>
  <c r="AE368" i="2"/>
  <c r="AH391" i="2"/>
  <c r="AD417" i="2"/>
  <c r="AL446" i="2"/>
  <c r="AF485" i="2"/>
  <c r="AC9" i="2"/>
  <c r="AC8" i="2"/>
  <c r="AE15" i="2" s="1"/>
  <c r="AM8" i="2"/>
  <c r="AM13" i="2" s="1"/>
  <c r="AL8" i="2"/>
  <c r="AK8" i="2"/>
  <c r="AJ8" i="2"/>
  <c r="AJ14" i="2" s="1"/>
  <c r="AI8" i="2"/>
  <c r="AH8" i="2"/>
  <c r="AH14" i="2" s="1"/>
  <c r="AG8" i="2"/>
  <c r="AF8" i="2"/>
  <c r="AE8" i="2"/>
  <c r="AD8" i="2"/>
  <c r="AD13" i="2" s="1"/>
  <c r="AF27" i="1"/>
  <c r="AM9" i="2" s="1"/>
  <c r="AF26" i="1"/>
  <c r="AL9" i="2" s="1"/>
  <c r="AF25" i="1"/>
  <c r="AK9" i="2" s="1"/>
  <c r="AF24" i="1"/>
  <c r="AJ9" i="2" s="1"/>
  <c r="AF23" i="1"/>
  <c r="AI9" i="2" s="1"/>
  <c r="AF22" i="1"/>
  <c r="AH9" i="2" s="1"/>
  <c r="AF21" i="1"/>
  <c r="AG9" i="2" s="1"/>
  <c r="AF20" i="1"/>
  <c r="AF9" i="2" s="1"/>
  <c r="AF19" i="1"/>
  <c r="AE9" i="2" s="1"/>
  <c r="AF18" i="1"/>
  <c r="AC27" i="1"/>
  <c r="AC26" i="1"/>
  <c r="AC25" i="1"/>
  <c r="AC24" i="1"/>
  <c r="AC23" i="1"/>
  <c r="AC22" i="1"/>
  <c r="AC21" i="1"/>
  <c r="AC20" i="1"/>
  <c r="AC19" i="1"/>
  <c r="AC18" i="1"/>
  <c r="S4" i="2"/>
  <c r="BC10" i="2" s="1"/>
  <c r="R4" i="2"/>
  <c r="BB10" i="2" s="1"/>
  <c r="Q4" i="2"/>
  <c r="BA10" i="2" s="1"/>
  <c r="P4" i="2"/>
  <c r="AZ10" i="2" s="1"/>
  <c r="O4" i="2"/>
  <c r="AY10" i="2" s="1"/>
  <c r="N4" i="2"/>
  <c r="AX10" i="2" s="1"/>
  <c r="M4" i="2"/>
  <c r="AW10" i="2" s="1"/>
  <c r="L4" i="2"/>
  <c r="AV10" i="2" s="1"/>
  <c r="K4" i="2"/>
  <c r="AU10" i="2" s="1"/>
  <c r="J4" i="2"/>
  <c r="AT10" i="2" s="1"/>
  <c r="AM15" i="2" l="1"/>
  <c r="B16" i="2"/>
  <c r="AP16" i="2" s="1"/>
  <c r="AM14" i="2"/>
  <c r="AH13" i="2"/>
  <c r="AI14" i="2"/>
  <c r="AL14" i="2"/>
  <c r="AE13" i="2"/>
  <c r="AG13" i="2"/>
  <c r="AK14" i="2"/>
  <c r="AL12" i="2"/>
  <c r="AM12" i="2"/>
  <c r="AD15" i="2"/>
  <c r="AF13" i="2"/>
  <c r="AL15" i="2"/>
  <c r="AF14" i="2"/>
  <c r="AJ12" i="2"/>
  <c r="AK15" i="2"/>
  <c r="AE14" i="2"/>
  <c r="AI12" i="2"/>
  <c r="AJ15" i="2"/>
  <c r="AD14" i="2"/>
  <c r="AH12" i="2"/>
  <c r="AG14" i="2"/>
  <c r="AK12" i="2"/>
  <c r="AG12" i="2"/>
  <c r="AI13" i="2"/>
  <c r="AI15" i="2"/>
  <c r="AH15" i="2"/>
  <c r="AL13" i="2"/>
  <c r="AF12" i="2"/>
  <c r="AG15" i="2"/>
  <c r="AK13" i="2"/>
  <c r="AE12" i="2"/>
  <c r="AF15" i="2"/>
  <c r="AJ13" i="2"/>
  <c r="AD12" i="2"/>
  <c r="AP61" i="3"/>
  <c r="BB5" i="2"/>
  <c r="BB8" i="2" s="1"/>
  <c r="BA5" i="2"/>
  <c r="AX5" i="2"/>
  <c r="AX8" i="2" s="1"/>
  <c r="AV5" i="2"/>
  <c r="AV8" i="2" s="1"/>
  <c r="AW5" i="2"/>
  <c r="AW8" i="2" s="1"/>
  <c r="AT5" i="2"/>
  <c r="AT8" i="2" s="1"/>
  <c r="B64" i="3"/>
  <c r="AY5" i="2"/>
  <c r="AY8" i="2" s="1"/>
  <c r="AZ5" i="2"/>
  <c r="AZ8" i="2" s="1"/>
  <c r="AU5" i="2"/>
  <c r="AU8" i="2" s="1"/>
  <c r="BC5" i="2"/>
  <c r="BC8" i="2" s="1"/>
  <c r="D37" i="3"/>
  <c r="BB34" i="3"/>
  <c r="BB30" i="3"/>
  <c r="D30" i="3" s="1"/>
  <c r="D36" i="3"/>
  <c r="BB37" i="3"/>
  <c r="BB33" i="3"/>
  <c r="D33" i="3" s="1"/>
  <c r="BB29" i="3"/>
  <c r="D29" i="3" s="1"/>
  <c r="D35" i="3"/>
  <c r="BB36" i="3"/>
  <c r="BB32" i="3"/>
  <c r="D32" i="3" s="1"/>
  <c r="BB28" i="3"/>
  <c r="D28" i="3" s="1"/>
  <c r="D34" i="3"/>
  <c r="BB35" i="3"/>
  <c r="BB31" i="3"/>
  <c r="D31" i="3" s="1"/>
  <c r="AP65" i="3"/>
  <c r="AP59" i="3"/>
  <c r="AP63" i="3"/>
  <c r="AP62" i="3"/>
  <c r="BB4" i="3"/>
  <c r="AE5" i="2"/>
  <c r="AD9" i="2"/>
  <c r="BA8" i="2"/>
  <c r="BA7" i="3"/>
  <c r="AS9" i="2"/>
  <c r="BG10" i="2" s="1"/>
  <c r="BB3" i="3"/>
  <c r="AE4" i="2"/>
  <c r="BA6" i="3"/>
  <c r="AS7" i="2"/>
  <c r="AK10" i="2"/>
  <c r="AQ23" i="3"/>
  <c r="AQ6" i="3"/>
  <c r="AL10" i="2"/>
  <c r="AR23" i="3"/>
  <c r="AR6" i="3"/>
  <c r="AG10" i="2"/>
  <c r="AM23" i="3"/>
  <c r="AM6" i="3"/>
  <c r="AD10" i="2"/>
  <c r="AJ23" i="3"/>
  <c r="AJ6" i="3"/>
  <c r="AR37" i="3"/>
  <c r="AN37" i="3"/>
  <c r="AJ37" i="3"/>
  <c r="P37" i="3"/>
  <c r="AR36" i="3"/>
  <c r="AN36" i="3"/>
  <c r="AJ36" i="3"/>
  <c r="P36" i="3"/>
  <c r="AR35" i="3"/>
  <c r="AN35" i="3"/>
  <c r="AJ35" i="3"/>
  <c r="P35" i="3"/>
  <c r="AR34" i="3"/>
  <c r="AN34" i="3"/>
  <c r="AJ34" i="3"/>
  <c r="P34" i="3"/>
  <c r="AR33" i="3"/>
  <c r="AN33" i="3"/>
  <c r="AJ33" i="3"/>
  <c r="P33" i="3"/>
  <c r="AR32" i="3"/>
  <c r="AN32" i="3"/>
  <c r="AJ32" i="3"/>
  <c r="P32" i="3"/>
  <c r="AR31" i="3"/>
  <c r="AN31" i="3"/>
  <c r="AJ31" i="3"/>
  <c r="P31" i="3"/>
  <c r="AR30" i="3"/>
  <c r="AN30" i="3"/>
  <c r="AJ30" i="3"/>
  <c r="P30" i="3"/>
  <c r="AR29" i="3"/>
  <c r="AN29" i="3"/>
  <c r="AJ29" i="3"/>
  <c r="P29" i="3"/>
  <c r="AR28" i="3"/>
  <c r="AN28" i="3"/>
  <c r="AJ28" i="3"/>
  <c r="P28" i="3"/>
  <c r="BA36" i="3"/>
  <c r="AG36" i="3" s="1"/>
  <c r="AQ37" i="3"/>
  <c r="AM37" i="3"/>
  <c r="AD37" i="3"/>
  <c r="L37" i="3"/>
  <c r="AQ36" i="3"/>
  <c r="AM36" i="3"/>
  <c r="AD36" i="3"/>
  <c r="L36" i="3"/>
  <c r="AQ35" i="3"/>
  <c r="AM35" i="3"/>
  <c r="AD35" i="3"/>
  <c r="L35" i="3"/>
  <c r="AQ34" i="3"/>
  <c r="AM34" i="3"/>
  <c r="AD34" i="3"/>
  <c r="L34" i="3"/>
  <c r="AQ33" i="3"/>
  <c r="AM33" i="3"/>
  <c r="AD33" i="3"/>
  <c r="L33" i="3"/>
  <c r="AQ32" i="3"/>
  <c r="AM32" i="3"/>
  <c r="AD32" i="3"/>
  <c r="L32" i="3"/>
  <c r="AQ31" i="3"/>
  <c r="AM31" i="3"/>
  <c r="AD31" i="3"/>
  <c r="L31" i="3"/>
  <c r="AQ30" i="3"/>
  <c r="AM30" i="3"/>
  <c r="AD30" i="3"/>
  <c r="L30" i="3"/>
  <c r="AQ29" i="3"/>
  <c r="AM29" i="3"/>
  <c r="AD29" i="3"/>
  <c r="L29" i="3"/>
  <c r="AQ28" i="3"/>
  <c r="AM28" i="3"/>
  <c r="AD28" i="3"/>
  <c r="L28" i="3"/>
  <c r="BA35" i="3"/>
  <c r="AG35" i="3" s="1"/>
  <c r="AP37" i="3"/>
  <c r="AL37" i="3"/>
  <c r="AA37" i="3"/>
  <c r="AP36" i="3"/>
  <c r="AL36" i="3"/>
  <c r="AA36" i="3"/>
  <c r="AP35" i="3"/>
  <c r="AL35" i="3"/>
  <c r="AA35" i="3"/>
  <c r="AP34" i="3"/>
  <c r="AL34" i="3"/>
  <c r="AA34" i="3"/>
  <c r="AP33" i="3"/>
  <c r="AL33" i="3"/>
  <c r="AA33" i="3"/>
  <c r="AP32" i="3"/>
  <c r="AL32" i="3"/>
  <c r="AP31" i="3"/>
  <c r="AL31" i="3"/>
  <c r="AP30" i="3"/>
  <c r="AL30" i="3"/>
  <c r="AP29" i="3"/>
  <c r="AL29" i="3"/>
  <c r="AP28" i="3"/>
  <c r="AL28" i="3"/>
  <c r="BA34" i="3"/>
  <c r="AG34" i="3" s="1"/>
  <c r="AO37" i="3"/>
  <c r="AO36" i="3"/>
  <c r="AO35" i="3"/>
  <c r="AO34" i="3"/>
  <c r="AO33" i="3"/>
  <c r="AO32" i="3"/>
  <c r="AO31" i="3"/>
  <c r="AO30" i="3"/>
  <c r="AO29" i="3"/>
  <c r="AO28" i="3"/>
  <c r="BA33" i="3"/>
  <c r="AG33" i="3" s="1"/>
  <c r="AK37" i="3"/>
  <c r="AK36" i="3"/>
  <c r="AK35" i="3"/>
  <c r="AK34" i="3"/>
  <c r="AK33" i="3"/>
  <c r="AK32" i="3"/>
  <c r="AK31" i="3"/>
  <c r="AK30" i="3"/>
  <c r="AK29" i="3"/>
  <c r="AK28" i="3"/>
  <c r="U37" i="3"/>
  <c r="U36" i="3"/>
  <c r="U35" i="3"/>
  <c r="U34" i="3"/>
  <c r="U33" i="3"/>
  <c r="U32" i="3"/>
  <c r="U31" i="3"/>
  <c r="U30" i="3"/>
  <c r="U29" i="3"/>
  <c r="U28" i="3"/>
  <c r="AS36" i="3"/>
  <c r="AS32" i="3"/>
  <c r="AS28" i="3"/>
  <c r="AS35" i="3"/>
  <c r="AS31" i="3"/>
  <c r="BA37" i="3"/>
  <c r="AG37" i="3" s="1"/>
  <c r="AS34" i="3"/>
  <c r="AS30" i="3"/>
  <c r="AS33" i="3"/>
  <c r="AS29" i="3"/>
  <c r="AS37" i="3"/>
  <c r="AH10" i="2"/>
  <c r="AN23" i="3"/>
  <c r="AN6" i="3"/>
  <c r="AE10" i="2"/>
  <c r="AK23" i="3"/>
  <c r="AK6" i="3"/>
  <c r="AI10" i="2"/>
  <c r="AO6" i="3"/>
  <c r="AO23" i="3"/>
  <c r="AM10" i="2"/>
  <c r="AS23" i="3"/>
  <c r="AS6" i="3"/>
  <c r="AF10" i="2"/>
  <c r="AL23" i="3"/>
  <c r="AL6" i="3"/>
  <c r="AP23" i="3"/>
  <c r="AP6" i="3"/>
  <c r="AJ10" i="2"/>
  <c r="AK11" i="2"/>
  <c r="AL11" i="2"/>
  <c r="AM11" i="2"/>
  <c r="AG11" i="2"/>
  <c r="AD11" i="2"/>
  <c r="AF11" i="2"/>
  <c r="AH11" i="2"/>
  <c r="AI11" i="2"/>
  <c r="AJ11" i="2"/>
  <c r="AE11" i="2"/>
  <c r="B15" i="2" l="1"/>
  <c r="B13" i="2"/>
  <c r="AA30" i="3" s="1"/>
  <c r="B12" i="2"/>
  <c r="B14" i="2"/>
  <c r="AA32" i="3"/>
  <c r="BG11" i="2"/>
  <c r="BG15" i="2"/>
  <c r="BG14" i="2"/>
  <c r="BG12" i="2"/>
  <c r="BG13" i="2"/>
  <c r="AT7" i="2"/>
  <c r="C47" i="3" s="1"/>
  <c r="AZ9" i="2"/>
  <c r="L54" i="3" s="1"/>
  <c r="AV7" i="2"/>
  <c r="U47" i="3" s="1"/>
  <c r="AV9" i="2"/>
  <c r="U49" i="3" s="1"/>
  <c r="BC9" i="2"/>
  <c r="AM54" i="3" s="1"/>
  <c r="AU7" i="2"/>
  <c r="L47" i="3" s="1"/>
  <c r="BB9" i="2"/>
  <c r="AD54" i="3" s="1"/>
  <c r="AX9" i="2"/>
  <c r="AM49" i="3" s="1"/>
  <c r="BE10" i="2"/>
  <c r="L53" i="3"/>
  <c r="AM53" i="3"/>
  <c r="AM48" i="3"/>
  <c r="L48" i="3"/>
  <c r="U48" i="3"/>
  <c r="AD53" i="3"/>
  <c r="C53" i="3"/>
  <c r="AD48" i="3"/>
  <c r="C48" i="3"/>
  <c r="U53" i="3"/>
  <c r="BA7" i="2"/>
  <c r="U52" i="3" s="1"/>
  <c r="AY7" i="2"/>
  <c r="C52" i="3" s="1"/>
  <c r="BB7" i="2"/>
  <c r="AD52" i="3" s="1"/>
  <c r="AW7" i="2"/>
  <c r="AD47" i="3" s="1"/>
  <c r="BC7" i="2"/>
  <c r="AM52" i="3" s="1"/>
  <c r="AZ7" i="2"/>
  <c r="L52" i="3" s="1"/>
  <c r="BA9" i="2"/>
  <c r="U54" i="3" s="1"/>
  <c r="AY9" i="2"/>
  <c r="C54" i="3" s="1"/>
  <c r="AU9" i="2"/>
  <c r="L49" i="3" s="1"/>
  <c r="AX7" i="2"/>
  <c r="AM47" i="3" s="1"/>
  <c r="AT9" i="2"/>
  <c r="C49" i="3" s="1"/>
  <c r="AW9" i="2"/>
  <c r="AD49" i="3" s="1"/>
  <c r="B11" i="2"/>
  <c r="AA29" i="3" s="1"/>
  <c r="T64" i="3" l="1"/>
  <c r="AP14" i="2"/>
  <c r="AP15" i="2"/>
  <c r="BA32" i="3" s="1"/>
  <c r="AG32" i="3" s="1"/>
  <c r="AA31" i="3"/>
  <c r="AP11" i="2"/>
  <c r="BA29" i="3" s="1"/>
  <c r="AG29" i="3" s="1"/>
  <c r="AP12" i="2"/>
  <c r="BE11" i="2"/>
  <c r="BE15" i="2"/>
  <c r="BE12" i="2"/>
  <c r="BE14" i="2"/>
  <c r="BE13" i="2"/>
  <c r="AP13" i="2"/>
  <c r="BA30" i="3" s="1"/>
  <c r="AG30" i="3" s="1"/>
  <c r="K60" i="3"/>
  <c r="BA31" i="3"/>
  <c r="AG31" i="3" s="1"/>
  <c r="AA28" i="3"/>
  <c r="K64" i="3" l="1"/>
  <c r="D18" i="3"/>
  <c r="BB15" i="3"/>
  <c r="D15" i="3" s="1"/>
  <c r="BB19" i="3"/>
  <c r="D19" i="3"/>
  <c r="D17" i="3"/>
  <c r="BB12" i="3"/>
  <c r="D12" i="3" s="1"/>
  <c r="BB16" i="3"/>
  <c r="BB20" i="3"/>
  <c r="BB14" i="3"/>
  <c r="D14" i="3" s="1"/>
  <c r="D20" i="3"/>
  <c r="D16" i="3"/>
  <c r="BB13" i="3"/>
  <c r="D13" i="3" s="1"/>
  <c r="BB17" i="3"/>
  <c r="BB11" i="3"/>
  <c r="D11" i="3" s="1"/>
  <c r="BB18" i="3"/>
  <c r="AP20" i="3"/>
  <c r="AL20" i="3"/>
  <c r="AQ19" i="3"/>
  <c r="AM19" i="3"/>
  <c r="AR18" i="3"/>
  <c r="AN18" i="3"/>
  <c r="AS17" i="3"/>
  <c r="AO17" i="3"/>
  <c r="AK17" i="3"/>
  <c r="AP16" i="3"/>
  <c r="AL16" i="3"/>
  <c r="AQ15" i="3"/>
  <c r="AM15" i="3"/>
  <c r="AR14" i="3"/>
  <c r="AN14" i="3"/>
  <c r="AS13" i="3"/>
  <c r="AO13" i="3"/>
  <c r="AK13" i="3"/>
  <c r="AP12" i="3"/>
  <c r="AL12" i="3"/>
  <c r="AQ11" i="3"/>
  <c r="AM11" i="3"/>
  <c r="AJ19" i="3"/>
  <c r="AJ15" i="3"/>
  <c r="AJ11" i="3"/>
  <c r="BA12" i="3"/>
  <c r="AG12" i="3" s="1"/>
  <c r="BA16" i="3"/>
  <c r="AG16" i="3" s="1"/>
  <c r="BA20" i="3"/>
  <c r="AG20" i="3" s="1"/>
  <c r="AD19" i="3"/>
  <c r="AD17" i="3"/>
  <c r="AD15" i="3"/>
  <c r="AD13" i="3"/>
  <c r="AA11" i="3"/>
  <c r="U18" i="3"/>
  <c r="U14" i="3"/>
  <c r="P20" i="3"/>
  <c r="P16" i="3"/>
  <c r="P12" i="3"/>
  <c r="L18" i="3"/>
  <c r="AS20" i="3"/>
  <c r="AO20" i="3"/>
  <c r="AK20" i="3"/>
  <c r="AP19" i="3"/>
  <c r="AL19" i="3"/>
  <c r="AQ18" i="3"/>
  <c r="AM18" i="3"/>
  <c r="AR17" i="3"/>
  <c r="AN17" i="3"/>
  <c r="AS16" i="3"/>
  <c r="AO16" i="3"/>
  <c r="AK16" i="3"/>
  <c r="AP15" i="3"/>
  <c r="AL15" i="3"/>
  <c r="AQ14" i="3"/>
  <c r="AM14" i="3"/>
  <c r="AR13" i="3"/>
  <c r="AN13" i="3"/>
  <c r="AS12" i="3"/>
  <c r="AO12" i="3"/>
  <c r="AK12" i="3"/>
  <c r="AP11" i="3"/>
  <c r="AL11" i="3"/>
  <c r="AJ18" i="3"/>
  <c r="AJ14" i="3"/>
  <c r="AD11" i="3"/>
  <c r="BA13" i="3"/>
  <c r="AG13" i="3" s="1"/>
  <c r="BA17" i="3"/>
  <c r="AG17" i="3" s="1"/>
  <c r="BA11" i="3"/>
  <c r="AG11" i="3" s="1"/>
  <c r="AA19" i="3"/>
  <c r="AA17" i="3"/>
  <c r="AA15" i="3"/>
  <c r="AA13" i="3"/>
  <c r="U11" i="3"/>
  <c r="U17" i="3"/>
  <c r="U13" i="3"/>
  <c r="AR20" i="3"/>
  <c r="AN20" i="3"/>
  <c r="AS19" i="3"/>
  <c r="AO19" i="3"/>
  <c r="AK19" i="3"/>
  <c r="AP18" i="3"/>
  <c r="AL18" i="3"/>
  <c r="AQ17" i="3"/>
  <c r="AM17" i="3"/>
  <c r="AR16" i="3"/>
  <c r="AN16" i="3"/>
  <c r="AS15" i="3"/>
  <c r="AO15" i="3"/>
  <c r="AK15" i="3"/>
  <c r="AP14" i="3"/>
  <c r="AL14" i="3"/>
  <c r="AQ13" i="3"/>
  <c r="AM13" i="3"/>
  <c r="AR12" i="3"/>
  <c r="AN12" i="3"/>
  <c r="AS11" i="3"/>
  <c r="AO11" i="3"/>
  <c r="AK11" i="3"/>
  <c r="AJ17" i="3"/>
  <c r="AJ13" i="3"/>
  <c r="BA14" i="3"/>
  <c r="AG14" i="3" s="1"/>
  <c r="BA18" i="3"/>
  <c r="AG18" i="3" s="1"/>
  <c r="AD20" i="3"/>
  <c r="AD18" i="3"/>
  <c r="AD16" i="3"/>
  <c r="AD14" i="3"/>
  <c r="AD12" i="3"/>
  <c r="U20" i="3"/>
  <c r="U16" i="3"/>
  <c r="U12" i="3"/>
  <c r="AN19" i="3"/>
  <c r="AP17" i="3"/>
  <c r="AR15" i="3"/>
  <c r="AK14" i="3"/>
  <c r="AM12" i="3"/>
  <c r="AJ16" i="3"/>
  <c r="BA19" i="3"/>
  <c r="AG19" i="3" s="1"/>
  <c r="AA14" i="3"/>
  <c r="P11" i="3"/>
  <c r="P15" i="3"/>
  <c r="L20" i="3"/>
  <c r="L15" i="3"/>
  <c r="AQ20" i="3"/>
  <c r="AS18" i="3"/>
  <c r="AL17" i="3"/>
  <c r="AN15" i="3"/>
  <c r="AP13" i="3"/>
  <c r="AR11" i="3"/>
  <c r="AJ12" i="3"/>
  <c r="AA20" i="3"/>
  <c r="AA12" i="3"/>
  <c r="P19" i="3"/>
  <c r="P14" i="3"/>
  <c r="L19" i="3"/>
  <c r="L14" i="3"/>
  <c r="AM20" i="3"/>
  <c r="AO18" i="3"/>
  <c r="AQ16" i="3"/>
  <c r="AS14" i="3"/>
  <c r="AL13" i="3"/>
  <c r="AN11" i="3"/>
  <c r="AA18" i="3"/>
  <c r="U19" i="3"/>
  <c r="P18" i="3"/>
  <c r="P13" i="3"/>
  <c r="L17" i="3"/>
  <c r="L13" i="3"/>
  <c r="AK18" i="3"/>
  <c r="AJ20" i="3"/>
  <c r="P17" i="3"/>
  <c r="AM16" i="3"/>
  <c r="BA15" i="3"/>
  <c r="AG15" i="3" s="1"/>
  <c r="L11" i="3"/>
  <c r="AO14" i="3"/>
  <c r="AA16" i="3"/>
  <c r="L16" i="3"/>
  <c r="U15" i="3"/>
  <c r="L12" i="3"/>
  <c r="AR19" i="3"/>
  <c r="AQ12" i="3"/>
  <c r="BA28" i="3"/>
  <c r="AG28" i="3" s="1"/>
</calcChain>
</file>

<file path=xl/sharedStrings.xml><?xml version="1.0" encoding="utf-8"?>
<sst xmlns="http://schemas.openxmlformats.org/spreadsheetml/2006/main" count="115" uniqueCount="69">
  <si>
    <t>Criteria</t>
  </si>
  <si>
    <t>Score</t>
  </si>
  <si>
    <t>Address</t>
  </si>
  <si>
    <t>Postcode</t>
  </si>
  <si>
    <t>Area</t>
  </si>
  <si>
    <t>Link</t>
  </si>
  <si>
    <t>Your Rating</t>
  </si>
  <si>
    <t>Notes</t>
  </si>
  <si>
    <t>Rating</t>
  </si>
  <si>
    <t>Price</t>
  </si>
  <si>
    <t>Minimum</t>
  </si>
  <si>
    <t>Maximum</t>
  </si>
  <si>
    <t>Property List</t>
  </si>
  <si>
    <t>Used</t>
  </si>
  <si>
    <t>✓</t>
  </si>
  <si>
    <t>✕</t>
  </si>
  <si>
    <t>Green</t>
  </si>
  <si>
    <t>Yellow</t>
  </si>
  <si>
    <t>Red</t>
  </si>
  <si>
    <t>Rank</t>
  </si>
  <si>
    <t>House Hunting Report</t>
  </si>
  <si>
    <t>#</t>
  </si>
  <si>
    <t>Top 10 Properties based on the SCORE earned</t>
  </si>
  <si>
    <t>Other Rank</t>
  </si>
  <si>
    <t>General Statistics &amp; Figures</t>
  </si>
  <si>
    <t>Breakdown of Percentage of Selections of Each Criteria</t>
  </si>
  <si>
    <t>Average Property Price</t>
  </si>
  <si>
    <t>Average Score</t>
  </si>
  <si>
    <t>Average Rating</t>
  </si>
  <si>
    <t>Ave. 'Blanks' / Property</t>
  </si>
  <si>
    <r>
      <t xml:space="preserve">Ave. </t>
    </r>
    <r>
      <rPr>
        <b/>
        <sz val="11"/>
        <color rgb="FF00B050"/>
        <rFont val="Calibri"/>
        <family val="2"/>
        <scheme val="minor"/>
      </rPr>
      <t>✓</t>
    </r>
    <r>
      <rPr>
        <b/>
        <sz val="11"/>
        <color rgb="FFFFC000"/>
        <rFont val="Calibri"/>
        <family val="2"/>
        <scheme val="minor"/>
      </rPr>
      <t xml:space="preserve"> per Property</t>
    </r>
  </si>
  <si>
    <r>
      <t xml:space="preserve">Ave. </t>
    </r>
    <r>
      <rPr>
        <b/>
        <sz val="11"/>
        <color rgb="FFFF0000"/>
        <rFont val="Calibri"/>
        <family val="2"/>
        <scheme val="minor"/>
      </rPr>
      <t>✕</t>
    </r>
    <r>
      <rPr>
        <b/>
        <sz val="11"/>
        <color rgb="FFFFC000"/>
        <rFont val="Calibri"/>
        <family val="2"/>
        <scheme val="minor"/>
      </rPr>
      <t xml:space="preserve"> per Property</t>
    </r>
  </si>
  <si>
    <t>Average Values</t>
  </si>
  <si>
    <t>Top 10 Properties based on the RATING earned</t>
  </si>
  <si>
    <t>-</t>
  </si>
  <si>
    <t>Number of Properties per RATING RANGE</t>
  </si>
  <si>
    <t>A</t>
  </si>
  <si>
    <t>B</t>
  </si>
  <si>
    <t>C</t>
  </si>
  <si>
    <t>D</t>
  </si>
  <si>
    <t>E</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</si>
  <si>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</si>
  <si>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</si>
  <si>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</si>
  <si>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</si>
  <si>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</si>
  <si>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</si>
  <si>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</si>
  <si>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</si>
  <si>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</si>
  <si>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business name (or personal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</si>
  <si>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</si>
  <si>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</si>
  <si>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</si>
  <si>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</si>
  <si>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</si>
  <si>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We do not offer support on Basic Range spreadsheets,
but if you find any errors, please let us know.</t>
  </si>
  <si>
    <t>© Sumcor Ltd - Trading as Spreadsheet Solutions</t>
  </si>
  <si>
    <t>SSS10090 - House Hunting Report</t>
  </si>
  <si>
    <t>Your Name</t>
  </si>
  <si>
    <t>Assign a maximum and minimum price range, depending on what you can/will pay.</t>
  </si>
  <si>
    <r>
      <t xml:space="preserve">Here you can list up to 10 criteria which are important to you when looking for a house. It can be schools, crime, location, or anything you want.
Simply list the 10 criteria (with no duplicates), and then give every one a score. The score should be a positive value, and that is what each property will score should they get a </t>
    </r>
    <r>
      <rPr>
        <b/>
        <sz val="8"/>
        <color rgb="FF00B050"/>
        <rFont val="Calibri"/>
        <family val="2"/>
        <scheme val="minor"/>
      </rPr>
      <t>✓</t>
    </r>
    <r>
      <rPr>
        <b/>
        <sz val="8"/>
        <color theme="1"/>
        <rFont val="Calibri"/>
        <family val="2"/>
        <scheme val="minor"/>
      </rPr>
      <t xml:space="preserve"> for that criteria. They will then also have the same score subtracted from their score should they get a </t>
    </r>
    <r>
      <rPr>
        <b/>
        <sz val="8"/>
        <color rgb="FFFF0000"/>
        <rFont val="Calibri"/>
        <family val="2"/>
        <scheme val="minor"/>
      </rPr>
      <t>✕</t>
    </r>
    <r>
      <rPr>
        <b/>
        <sz val="8"/>
        <color theme="1"/>
        <rFont val="Calibri"/>
        <family val="2"/>
        <scheme val="minor"/>
      </rPr>
      <t xml:space="preserve"> allocated for the respective criteria.
The calculated score will then show for each property, so assign scores bases on how important each criteria is to you.</t>
    </r>
  </si>
  <si>
    <t>Website</t>
  </si>
  <si>
    <t>0 - 100</t>
  </si>
  <si>
    <t>Select</t>
  </si>
  <si>
    <r>
      <t xml:space="preserve">Input all the details for each property. Simply use a line for each property, and fill in as many details as possible. In the Criteria section, simply select a </t>
    </r>
    <r>
      <rPr>
        <b/>
        <sz val="8"/>
        <color rgb="FF00B050"/>
        <rFont val="Calibri"/>
        <family val="2"/>
        <scheme val="minor"/>
      </rPr>
      <t>✓</t>
    </r>
    <r>
      <rPr>
        <b/>
        <sz val="8"/>
        <color theme="1"/>
        <rFont val="Calibri"/>
        <family val="2"/>
        <scheme val="minor"/>
      </rPr>
      <t xml:space="preserve"> if the property is favourable in each criteria, or a </t>
    </r>
    <r>
      <rPr>
        <b/>
        <sz val="8"/>
        <color rgb="FFFF0000"/>
        <rFont val="Calibri"/>
        <family val="2"/>
        <scheme val="minor"/>
      </rPr>
      <t>✕</t>
    </r>
    <r>
      <rPr>
        <b/>
        <sz val="8"/>
        <color theme="1"/>
        <rFont val="Calibri"/>
        <family val="2"/>
        <scheme val="minor"/>
      </rPr>
      <t xml:space="preserve"> if it fails. Leave it blank if you don't know or it is neutral. Your Rating is a value out of 100, depending on how much you like the house, regardless of the criteria (50 being average). Each property will become 'active' by filling in any one of the first 5 yellow columns.</t>
    </r>
  </si>
  <si>
    <t>Duplicates</t>
  </si>
  <si>
    <t>Other</t>
  </si>
  <si>
    <t>Thanks for trying the House Hunting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</si>
</sst>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164" formatCode="0_ ;[Red]\-0\ "/>
    <numFmt numFmtId="165" formatCode="#,##0_ ;[Red]\-#,##0\ "/>
    <numFmt numFmtId="166" formatCode="#,##0.00_ ;[Red]\-#,##0.00\ "/>
  </numFmts>
  <fonts count="19" x14ac:knownFonts="1">
    <font>
      <sz val="11"/>
      <color theme="1"/>
      <name val="Calibri"/>
      <family val="2"/>
      <scheme val="minor"/>
    </font>
    <font>
      <b/>
      <sz val="11"/>
      <color theme="1"/>
      <name val="Calibri"/>
      <family val="2"/>
      <scheme val="minor"/>
    </font>
    <font>
      <b/>
      <sz val="11"/>
      <color rgb="FF002060"/>
      <name val="Calibri"/>
      <family val="2"/>
      <scheme val="minor"/>
    </font>
    <font>
      <b/>
      <sz val="11"/>
      <color rgb="FFFFC000"/>
      <name val="Calibri"/>
      <family val="2"/>
      <scheme val="minor"/>
    </font>
    <font>
      <b/>
      <sz val="20"/>
      <color rgb="FFFFC000"/>
      <name val="Calibri"/>
      <family val="2"/>
      <scheme val="minor"/>
    </font>
    <font>
      <b/>
      <sz val="8"/>
      <color theme="1"/>
      <name val="Calibri"/>
      <family val="2"/>
      <scheme val="minor"/>
    </font>
    <font>
      <b/>
      <u/>
      <sz val="11"/>
      <color theme="1"/>
      <name val="Calibri"/>
      <family val="2"/>
      <scheme val="minor"/>
    </font>
    <font>
      <b/>
      <sz val="11"/>
      <color theme="0"/>
      <name val="Calibri"/>
      <family val="2"/>
      <scheme val="minor"/>
    </font>
    <font>
      <b/>
      <sz val="11"/>
      <color rgb="FF00B050"/>
      <name val="Calibri"/>
      <family val="2"/>
      <scheme val="minor"/>
    </font>
    <font>
      <b/>
      <sz val="11"/>
      <color rgb="FFFF0000"/>
      <name val="Calibri"/>
      <family val="2"/>
      <scheme val="minor"/>
    </font>
    <font>
      <b/>
      <sz val="20"/>
      <color theme="0"/>
      <name val="Calibri"/>
      <family val="2"/>
      <scheme val="minor"/>
    </font>
    <font>
      <b/>
      <sz val="11"/>
      <name val="Calibri"/>
      <family val="2"/>
      <scheme val="minor"/>
    </font>
    <font>
      <b/>
      <sz val="16"/>
      <color theme="1"/>
      <name val="Calibri"/>
      <family val="2"/>
      <scheme val="minor"/>
    </font>
    <font>
      <sz val="11"/>
      <name val="Calibri"/>
      <family val="2"/>
      <scheme val="minor"/>
    </font>
    <font>
      <b/>
      <sz val="10"/>
      <color theme="1"/>
      <name val="Calibri"/>
      <family val="2"/>
      <scheme val="minor"/>
    </font>
    <font>
      <b/>
      <sz val="16"/>
      <color theme="0"/>
      <name val="Calibri"/>
      <family val="2"/>
      <scheme val="minor"/>
    </font>
    <font>
      <b/>
      <sz val="8"/>
      <color rgb="FF00B050"/>
      <name val="Calibri"/>
      <family val="2"/>
      <scheme val="minor"/>
    </font>
    <font>
      <b/>
      <sz val="8"/>
      <color rgb="FFFF0000"/>
      <name val="Calibri"/>
      <family val="2"/>
      <scheme val="minor"/>
    </font>
    <font>
      <u/>
      <sz val="11"/>
      <color theme="10"/>
      <name val="Calibri"/>
      <family val="2"/>
      <scheme val="minor"/>
    </font>
  </fonts>
  <fills count="12">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theme="0" tint="-0.499984740745262"/>
        <bgColor indexed="64"/>
      </patternFill>
    </fill>
    <fill>
      <patternFill patternType="solid">
        <fgColor rgb="FF00B050"/>
        <bgColor indexed="64"/>
      </patternFill>
    </fill>
    <fill>
      <patternFill patternType="solid">
        <fgColor rgb="FFFF0000"/>
        <bgColor indexed="64"/>
      </patternFill>
    </fill>
    <fill>
      <patternFill patternType="solid">
        <fgColor rgb="FFFF6600"/>
        <bgColor indexed="64"/>
      </patternFill>
    </fill>
    <fill>
      <patternFill patternType="solid">
        <fgColor rgb="FF92D050"/>
        <bgColor indexed="64"/>
      </patternFill>
    </fill>
    <fill>
      <patternFill patternType="solid">
        <fgColor theme="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8" fillId="0" borderId="0" applyNumberFormat="0" applyFill="0" applyBorder="0" applyAlignment="0" applyProtection="0"/>
  </cellStyleXfs>
  <cellXfs count="294">
    <xf numFmtId="0" fontId="0" fillId="0" borderId="0" xfId="0"/>
    <xf numFmtId="0" fontId="0" fillId="0" borderId="0" xfId="0" applyAlignment="1" applyProtection="1">
      <alignment shrinkToFit="1"/>
      <protection hidden="1"/>
    </xf>
    <xf numFmtId="0" fontId="2" fillId="3" borderId="4" xfId="0" applyFont="1" applyFill="1" applyBorder="1" applyAlignment="1" applyProtection="1">
      <alignment horizontal="center" shrinkToFit="1"/>
      <protection hidden="1"/>
    </xf>
    <xf numFmtId="0" fontId="2" fillId="3" borderId="5" xfId="0" applyFont="1" applyFill="1" applyBorder="1" applyAlignment="1" applyProtection="1">
      <alignment horizontal="center" shrinkToFit="1"/>
      <protection hidden="1"/>
    </xf>
    <xf numFmtId="0" fontId="2" fillId="3" borderId="2" xfId="0" applyFont="1" applyFill="1" applyBorder="1" applyAlignment="1" applyProtection="1">
      <alignment horizontal="center" shrinkToFit="1"/>
      <protection hidden="1"/>
    </xf>
    <xf numFmtId="0" fontId="3" fillId="4" borderId="4" xfId="0" applyFont="1" applyFill="1" applyBorder="1" applyAlignment="1" applyProtection="1">
      <alignment horizontal="center" shrinkToFit="1"/>
      <protection hidden="1"/>
    </xf>
    <xf numFmtId="0" fontId="3" fillId="4" borderId="5" xfId="0" applyFont="1" applyFill="1" applyBorder="1" applyAlignment="1" applyProtection="1">
      <alignment horizontal="center" shrinkToFit="1"/>
      <protection hidden="1"/>
    </xf>
    <xf numFmtId="0" fontId="3" fillId="4" borderId="8" xfId="0" applyFont="1" applyFill="1" applyBorder="1" applyAlignment="1" applyProtection="1">
      <alignment horizontal="center" shrinkToFit="1"/>
      <protection hidden="1"/>
    </xf>
    <xf numFmtId="0" fontId="3" fillId="4" borderId="10" xfId="0" applyFont="1" applyFill="1" applyBorder="1" applyAlignment="1" applyProtection="1">
      <alignment horizontal="center" shrinkToFit="1"/>
      <protection hidden="1"/>
    </xf>
    <xf numFmtId="0" fontId="0" fillId="5" borderId="0" xfId="0" applyFill="1" applyAlignment="1" applyProtection="1">
      <alignment shrinkToFit="1"/>
      <protection hidden="1"/>
    </xf>
    <xf numFmtId="0" fontId="2" fillId="3" borderId="8" xfId="0" applyFont="1" applyFill="1" applyBorder="1" applyAlignment="1" applyProtection="1">
      <alignment horizontal="center" shrinkToFit="1"/>
      <protection locked="0"/>
    </xf>
    <xf numFmtId="0" fontId="2" fillId="3" borderId="9" xfId="0" applyFont="1" applyFill="1" applyBorder="1" applyAlignment="1" applyProtection="1">
      <alignment horizontal="center" shrinkToFit="1"/>
      <protection locked="0"/>
    </xf>
    <xf numFmtId="0" fontId="1" fillId="3" borderId="15" xfId="0" applyFont="1" applyFill="1" applyBorder="1" applyAlignment="1" applyProtection="1">
      <alignment horizontal="center" shrinkToFit="1"/>
      <protection locked="0"/>
    </xf>
    <xf numFmtId="0" fontId="2" fillId="3" borderId="10" xfId="0" applyFont="1" applyFill="1" applyBorder="1" applyAlignment="1" applyProtection="1">
      <alignment horizontal="center" shrinkToFit="1"/>
      <protection locked="0"/>
    </xf>
    <xf numFmtId="0" fontId="0" fillId="0" borderId="4" xfId="0" applyBorder="1" applyAlignment="1" applyProtection="1">
      <alignment horizontal="left" shrinkToFit="1"/>
      <protection locked="0"/>
    </xf>
    <xf numFmtId="0" fontId="0" fillId="0" borderId="2" xfId="0" applyBorder="1" applyAlignment="1" applyProtection="1">
      <alignment horizontal="center" shrinkToFit="1"/>
      <protection locked="0"/>
    </xf>
    <xf numFmtId="8" fontId="0" fillId="0" borderId="2" xfId="0" applyNumberFormat="1" applyBorder="1" applyAlignment="1" applyProtection="1">
      <alignment horizontal="right" shrinkToFit="1"/>
      <protection locked="0"/>
    </xf>
    <xf numFmtId="0" fontId="0" fillId="0" borderId="2" xfId="0" applyBorder="1" applyAlignment="1" applyProtection="1">
      <alignment horizontal="left" shrinkToFit="1"/>
      <protection locked="0"/>
    </xf>
    <xf numFmtId="0" fontId="0" fillId="0" borderId="5" xfId="0" applyBorder="1" applyAlignment="1" applyProtection="1">
      <alignment horizontal="left" shrinkToFit="1"/>
      <protection locked="0"/>
    </xf>
    <xf numFmtId="0" fontId="0" fillId="0" borderId="4" xfId="0" applyBorder="1" applyAlignment="1" applyProtection="1">
      <alignment horizontal="center" shrinkToFit="1"/>
      <protection locked="0"/>
    </xf>
    <xf numFmtId="0" fontId="0" fillId="0" borderId="5" xfId="0" applyBorder="1" applyAlignment="1" applyProtection="1">
      <alignment horizontal="center" shrinkToFit="1"/>
      <protection locked="0"/>
    </xf>
    <xf numFmtId="164" fontId="0" fillId="0" borderId="4" xfId="0" applyNumberFormat="1" applyBorder="1" applyAlignment="1" applyProtection="1">
      <alignment horizontal="center" shrinkToFit="1"/>
      <protection locked="0"/>
    </xf>
    <xf numFmtId="0" fontId="0" fillId="0" borderId="6" xfId="0" applyBorder="1" applyAlignment="1" applyProtection="1">
      <alignment horizontal="left" shrinkToFit="1"/>
      <protection locked="0"/>
    </xf>
    <xf numFmtId="0" fontId="0" fillId="0" borderId="0" xfId="0" applyBorder="1" applyAlignment="1" applyProtection="1">
      <alignment horizontal="center" shrinkToFit="1"/>
      <protection locked="0"/>
    </xf>
    <xf numFmtId="8" fontId="0" fillId="0" borderId="0" xfId="0" applyNumberFormat="1" applyBorder="1" applyAlignment="1" applyProtection="1">
      <alignment horizontal="right" shrinkToFit="1"/>
      <protection locked="0"/>
    </xf>
    <xf numFmtId="0" fontId="0" fillId="0" borderId="0" xfId="0" applyBorder="1" applyAlignment="1" applyProtection="1">
      <alignment horizontal="left" shrinkToFit="1"/>
      <protection locked="0"/>
    </xf>
    <xf numFmtId="0" fontId="0" fillId="0" borderId="7" xfId="0" applyBorder="1" applyAlignment="1" applyProtection="1">
      <alignment horizontal="left" shrinkToFit="1"/>
      <protection locked="0"/>
    </xf>
    <xf numFmtId="0" fontId="0" fillId="0" borderId="6" xfId="0" applyBorder="1" applyAlignment="1" applyProtection="1">
      <alignment horizontal="center" shrinkToFit="1"/>
      <protection locked="0"/>
    </xf>
    <xf numFmtId="0" fontId="0" fillId="0" borderId="7" xfId="0" applyBorder="1" applyAlignment="1" applyProtection="1">
      <alignment horizontal="center" shrinkToFit="1"/>
      <protection locked="0"/>
    </xf>
    <xf numFmtId="164" fontId="0" fillId="0" borderId="6" xfId="0" applyNumberFormat="1" applyBorder="1" applyAlignment="1" applyProtection="1">
      <alignment horizontal="center" shrinkToFit="1"/>
      <protection locked="0"/>
    </xf>
    <xf numFmtId="164" fontId="0" fillId="0" borderId="3" xfId="0" applyNumberFormat="1" applyBorder="1" applyAlignment="1" applyProtection="1">
      <alignment horizontal="center" shrinkToFit="1"/>
      <protection hidden="1"/>
    </xf>
    <xf numFmtId="164" fontId="0" fillId="0" borderId="14" xfId="0" applyNumberFormat="1" applyBorder="1" applyAlignment="1" applyProtection="1">
      <alignment horizontal="center" shrinkToFit="1"/>
      <protection hidden="1"/>
    </xf>
    <xf numFmtId="164" fontId="0" fillId="0" borderId="15" xfId="0" applyNumberFormat="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0" fontId="6" fillId="0" borderId="0" xfId="0" applyFont="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0" borderId="3" xfId="0" applyFill="1" applyBorder="1" applyAlignment="1" applyProtection="1">
      <alignment horizontal="center" shrinkToFit="1"/>
      <protection hidden="1"/>
    </xf>
    <xf numFmtId="0" fontId="0" fillId="0" borderId="14" xfId="0" applyFill="1" applyBorder="1" applyAlignment="1" applyProtection="1">
      <alignment horizontal="center" shrinkToFit="1"/>
      <protection hidden="1"/>
    </xf>
    <xf numFmtId="0" fontId="0" fillId="0" borderId="15" xfId="0" applyFill="1" applyBorder="1" applyAlignment="1" applyProtection="1">
      <alignment horizontal="center" shrinkToFit="1"/>
      <protection hidden="1"/>
    </xf>
    <xf numFmtId="0" fontId="0" fillId="0" borderId="4" xfId="0" applyFill="1" applyBorder="1" applyAlignment="1" applyProtection="1">
      <alignment horizontal="center" shrinkToFit="1"/>
      <protection hidden="1"/>
    </xf>
    <xf numFmtId="0" fontId="0" fillId="0" borderId="2" xfId="0" applyFill="1" applyBorder="1" applyAlignment="1" applyProtection="1">
      <alignment horizontal="center" shrinkToFit="1"/>
      <protection hidden="1"/>
    </xf>
    <xf numFmtId="0" fontId="0" fillId="0" borderId="5" xfId="0" applyFill="1" applyBorder="1" applyAlignment="1" applyProtection="1">
      <alignment horizontal="center" shrinkToFit="1"/>
      <protection hidden="1"/>
    </xf>
    <xf numFmtId="0" fontId="0" fillId="0" borderId="6" xfId="0" applyFill="1" applyBorder="1" applyAlignment="1" applyProtection="1">
      <alignment horizontal="center" shrinkToFit="1"/>
      <protection hidden="1"/>
    </xf>
    <xf numFmtId="0" fontId="0" fillId="0" borderId="0" xfId="0" applyFill="1" applyBorder="1" applyAlignment="1" applyProtection="1">
      <alignment horizontal="center" shrinkToFit="1"/>
      <protection hidden="1"/>
    </xf>
    <xf numFmtId="0" fontId="0" fillId="0" borderId="7" xfId="0" applyFill="1" applyBorder="1" applyAlignment="1" applyProtection="1">
      <alignment horizontal="center" shrinkToFit="1"/>
      <protection hidden="1"/>
    </xf>
    <xf numFmtId="0" fontId="0" fillId="0" borderId="8" xfId="0" applyFill="1" applyBorder="1" applyAlignment="1" applyProtection="1">
      <alignment horizontal="center" shrinkToFit="1"/>
      <protection hidden="1"/>
    </xf>
    <xf numFmtId="0" fontId="0" fillId="0" borderId="9" xfId="0" applyFill="1" applyBorder="1" applyAlignment="1" applyProtection="1">
      <alignment horizontal="center" shrinkToFit="1"/>
      <protection hidden="1"/>
    </xf>
    <xf numFmtId="0" fontId="0" fillId="0" borderId="10" xfId="0" applyFill="1"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15" xfId="0" applyBorder="1" applyAlignment="1" applyProtection="1">
      <alignment horizontal="center" shrinkToFit="1"/>
      <protection hidden="1"/>
    </xf>
    <xf numFmtId="0" fontId="1" fillId="0" borderId="3" xfId="0" applyFont="1" applyBorder="1" applyAlignment="1" applyProtection="1">
      <alignment horizontal="center" shrinkToFit="1"/>
      <protection hidden="1"/>
    </xf>
    <xf numFmtId="0" fontId="1" fillId="0" borderId="14" xfId="0" applyFont="1" applyBorder="1" applyAlignment="1" applyProtection="1">
      <alignment horizontal="center" shrinkToFit="1"/>
      <protection hidden="1"/>
    </xf>
    <xf numFmtId="0" fontId="1" fillId="0" borderId="15" xfId="0" applyFont="1" applyBorder="1" applyAlignment="1" applyProtection="1">
      <alignment horizontal="center" shrinkToFit="1"/>
      <protection hidden="1"/>
    </xf>
    <xf numFmtId="0" fontId="5" fillId="0" borderId="0" xfId="0" applyFont="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8" fontId="0" fillId="0" borderId="3" xfId="0" applyNumberFormat="1" applyBorder="1" applyAlignment="1" applyProtection="1">
      <alignment horizontal="center" shrinkToFit="1"/>
      <protection hidden="1"/>
    </xf>
    <xf numFmtId="8" fontId="0" fillId="0" borderId="1" xfId="0" applyNumberFormat="1"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0"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8" fillId="0" borderId="11" xfId="0" applyFont="1" applyFill="1" applyBorder="1" applyAlignment="1" applyProtection="1">
      <alignment horizontal="center" shrinkToFit="1"/>
      <protection hidden="1"/>
    </xf>
    <xf numFmtId="0" fontId="9" fillId="0" borderId="11" xfId="0" applyFont="1" applyBorder="1" applyAlignment="1" applyProtection="1">
      <alignment horizontal="center" shrinkToFit="1"/>
      <protection hidden="1"/>
    </xf>
    <xf numFmtId="0" fontId="0" fillId="0" borderId="14" xfId="0" applyBorder="1" applyAlignment="1" applyProtection="1">
      <alignment shrinkToFit="1"/>
      <protection hidden="1"/>
    </xf>
    <xf numFmtId="10" fontId="0" fillId="0" borderId="4" xfId="0" applyNumberFormat="1" applyBorder="1" applyAlignment="1" applyProtection="1">
      <alignment horizontal="center" shrinkToFit="1"/>
      <protection hidden="1"/>
    </xf>
    <xf numFmtId="10" fontId="0" fillId="0" borderId="2" xfId="0" applyNumberFormat="1" applyBorder="1" applyAlignment="1" applyProtection="1">
      <alignment horizontal="center" shrinkToFit="1"/>
      <protection hidden="1"/>
    </xf>
    <xf numFmtId="10" fontId="0" fillId="0" borderId="5" xfId="0" applyNumberFormat="1" applyBorder="1" applyAlignment="1" applyProtection="1">
      <alignment horizontal="center" shrinkToFit="1"/>
      <protection hidden="1"/>
    </xf>
    <xf numFmtId="10" fontId="0" fillId="0" borderId="6" xfId="0" applyNumberFormat="1" applyBorder="1" applyAlignment="1" applyProtection="1">
      <alignment horizontal="center" shrinkToFit="1"/>
      <protection hidden="1"/>
    </xf>
    <xf numFmtId="10" fontId="0" fillId="0" borderId="0" xfId="0" applyNumberFormat="1" applyBorder="1" applyAlignment="1" applyProtection="1">
      <alignment horizontal="center" shrinkToFit="1"/>
      <protection hidden="1"/>
    </xf>
    <xf numFmtId="10" fontId="0" fillId="0" borderId="7" xfId="0" applyNumberFormat="1" applyBorder="1" applyAlignment="1" applyProtection="1">
      <alignment horizontal="center" shrinkToFit="1"/>
      <protection hidden="1"/>
    </xf>
    <xf numFmtId="10" fontId="0" fillId="0" borderId="8" xfId="0" applyNumberFormat="1" applyBorder="1" applyAlignment="1" applyProtection="1">
      <alignment horizontal="center" shrinkToFit="1"/>
      <protection hidden="1"/>
    </xf>
    <xf numFmtId="10" fontId="0" fillId="0" borderId="9" xfId="0" applyNumberFormat="1" applyBorder="1" applyAlignment="1" applyProtection="1">
      <alignment horizontal="center" shrinkToFit="1"/>
      <protection hidden="1"/>
    </xf>
    <xf numFmtId="10" fontId="0" fillId="0" borderId="10" xfId="0" applyNumberFormat="1" applyBorder="1" applyAlignment="1" applyProtection="1">
      <alignment horizontal="center" shrinkToFit="1"/>
      <protection hidden="1"/>
    </xf>
    <xf numFmtId="0" fontId="7" fillId="8" borderId="12" xfId="0" applyFont="1" applyFill="1" applyBorder="1" applyAlignment="1" applyProtection="1">
      <alignment horizontal="center" shrinkToFit="1"/>
      <protection hidden="1"/>
    </xf>
    <xf numFmtId="0" fontId="7" fillId="9" borderId="12" xfId="0" applyFont="1" applyFill="1" applyBorder="1" applyAlignment="1" applyProtection="1">
      <alignment horizontal="center" shrinkToFit="1"/>
      <protection hidden="1"/>
    </xf>
    <xf numFmtId="0" fontId="11" fillId="2" borderId="12" xfId="0" applyFont="1" applyFill="1" applyBorder="1" applyAlignment="1" applyProtection="1">
      <alignment horizontal="center" shrinkToFit="1"/>
      <protection hidden="1"/>
    </xf>
    <xf numFmtId="0" fontId="11" fillId="10" borderId="2" xfId="0" applyFont="1" applyFill="1" applyBorder="1" applyAlignment="1" applyProtection="1">
      <alignment horizontal="center" shrinkToFit="1"/>
      <protection hidden="1"/>
    </xf>
    <xf numFmtId="0" fontId="7" fillId="7" borderId="12" xfId="0" applyFont="1" applyFill="1" applyBorder="1" applyAlignment="1" applyProtection="1">
      <alignment horizontal="center" shrinkToFit="1"/>
      <protection hidden="1"/>
    </xf>
    <xf numFmtId="0" fontId="5" fillId="5" borderId="0" xfId="0" applyFont="1" applyFill="1" applyAlignment="1" applyProtection="1">
      <alignment horizontal="center" shrinkToFit="1"/>
      <protection hidden="1"/>
    </xf>
    <xf numFmtId="0" fontId="18" fillId="0" borderId="5" xfId="1" applyBorder="1" applyAlignment="1" applyProtection="1">
      <alignment horizontal="left" shrinkToFit="1"/>
      <protection locked="0"/>
    </xf>
    <xf numFmtId="0" fontId="18" fillId="0" borderId="7" xfId="1" applyBorder="1" applyAlignment="1" applyProtection="1">
      <alignment horizontal="left" shrinkToFit="1"/>
      <protection locked="0"/>
    </xf>
    <xf numFmtId="0" fontId="0" fillId="5" borderId="0" xfId="0" applyFill="1" applyAlignment="1" applyProtection="1">
      <alignment horizontal="center" shrinkToFit="1"/>
      <protection hidden="1"/>
    </xf>
    <xf numFmtId="0" fontId="0" fillId="6" borderId="4" xfId="0" applyFill="1" applyBorder="1" applyAlignment="1" applyProtection="1">
      <alignment horizontal="left" shrinkToFit="1"/>
      <protection hidden="1"/>
    </xf>
    <xf numFmtId="0" fontId="0" fillId="6" borderId="2" xfId="0" applyFill="1" applyBorder="1" applyAlignment="1" applyProtection="1">
      <alignment horizontal="center" shrinkToFit="1"/>
      <protection hidden="1"/>
    </xf>
    <xf numFmtId="8" fontId="0" fillId="6" borderId="2" xfId="0" applyNumberFormat="1" applyFill="1" applyBorder="1" applyAlignment="1" applyProtection="1">
      <alignment horizontal="right" shrinkToFit="1"/>
      <protection hidden="1"/>
    </xf>
    <xf numFmtId="0" fontId="0" fillId="6" borderId="2" xfId="0" applyFill="1" applyBorder="1" applyAlignment="1" applyProtection="1">
      <alignment horizontal="left" shrinkToFit="1"/>
      <protection hidden="1"/>
    </xf>
    <xf numFmtId="0" fontId="0" fillId="6" borderId="5" xfId="0" applyFill="1" applyBorder="1" applyAlignment="1" applyProtection="1">
      <alignment horizontal="left" shrinkToFit="1"/>
      <protection hidden="1"/>
    </xf>
    <xf numFmtId="0" fontId="0" fillId="6" borderId="4" xfId="0" applyFill="1" applyBorder="1" applyAlignment="1" applyProtection="1">
      <alignment horizontal="center" shrinkToFit="1"/>
      <protection hidden="1"/>
    </xf>
    <xf numFmtId="0" fontId="0" fillId="6" borderId="5" xfId="0" applyFill="1" applyBorder="1" applyAlignment="1" applyProtection="1">
      <alignment horizontal="center" shrinkToFit="1"/>
      <protection hidden="1"/>
    </xf>
    <xf numFmtId="164" fontId="0" fillId="6" borderId="4" xfId="0" applyNumberFormat="1" applyFill="1" applyBorder="1" applyAlignment="1" applyProtection="1">
      <alignment horizontal="center" shrinkToFit="1"/>
      <protection hidden="1"/>
    </xf>
    <xf numFmtId="0" fontId="0" fillId="6" borderId="6" xfId="0" applyFill="1" applyBorder="1" applyAlignment="1" applyProtection="1">
      <alignment horizontal="left" shrinkToFit="1"/>
      <protection hidden="1"/>
    </xf>
    <xf numFmtId="0" fontId="0" fillId="6" borderId="0" xfId="0" applyFill="1" applyBorder="1" applyAlignment="1" applyProtection="1">
      <alignment horizontal="center" shrinkToFit="1"/>
      <protection hidden="1"/>
    </xf>
    <xf numFmtId="8" fontId="0" fillId="6" borderId="0" xfId="0" applyNumberFormat="1" applyFill="1" applyBorder="1" applyAlignment="1" applyProtection="1">
      <alignment horizontal="right" shrinkToFit="1"/>
      <protection hidden="1"/>
    </xf>
    <xf numFmtId="0" fontId="0" fillId="6" borderId="0" xfId="0" applyFill="1" applyBorder="1" applyAlignment="1" applyProtection="1">
      <alignment horizontal="left" shrinkToFit="1"/>
      <protection hidden="1"/>
    </xf>
    <xf numFmtId="0" fontId="0" fillId="6" borderId="7" xfId="0" applyFill="1" applyBorder="1" applyAlignment="1" applyProtection="1">
      <alignment horizontal="left" shrinkToFit="1"/>
      <protection hidden="1"/>
    </xf>
    <xf numFmtId="0" fontId="0" fillId="6" borderId="6" xfId="0" applyFill="1" applyBorder="1" applyAlignment="1" applyProtection="1">
      <alignment horizontal="center" shrinkToFit="1"/>
      <protection hidden="1"/>
    </xf>
    <xf numFmtId="0" fontId="0" fillId="6" borderId="7" xfId="0" applyFill="1" applyBorder="1" applyAlignment="1" applyProtection="1">
      <alignment horizontal="center" shrinkToFit="1"/>
      <protection hidden="1"/>
    </xf>
    <xf numFmtId="164" fontId="0" fillId="6" borderId="6" xfId="0" applyNumberFormat="1" applyFill="1" applyBorder="1" applyAlignment="1" applyProtection="1">
      <alignment horizontal="center" shrinkToFit="1"/>
      <protection hidden="1"/>
    </xf>
    <xf numFmtId="0" fontId="0" fillId="6" borderId="8" xfId="0" applyFill="1" applyBorder="1" applyAlignment="1" applyProtection="1">
      <alignment horizontal="left" shrinkToFit="1"/>
      <protection hidden="1"/>
    </xf>
    <xf numFmtId="0" fontId="0" fillId="6" borderId="9" xfId="0" applyFill="1" applyBorder="1" applyAlignment="1" applyProtection="1">
      <alignment horizontal="center" shrinkToFit="1"/>
      <protection hidden="1"/>
    </xf>
    <xf numFmtId="8" fontId="0" fillId="6" borderId="9" xfId="0" applyNumberFormat="1" applyFill="1" applyBorder="1" applyAlignment="1" applyProtection="1">
      <alignment horizontal="right" shrinkToFit="1"/>
      <protection hidden="1"/>
    </xf>
    <xf numFmtId="0" fontId="0" fillId="6" borderId="9" xfId="0" applyFill="1" applyBorder="1" applyAlignment="1" applyProtection="1">
      <alignment horizontal="left" shrinkToFit="1"/>
      <protection hidden="1"/>
    </xf>
    <xf numFmtId="0" fontId="0" fillId="6" borderId="10" xfId="0" applyFill="1" applyBorder="1" applyAlignment="1" applyProtection="1">
      <alignment horizontal="left" shrinkToFit="1"/>
      <protection hidden="1"/>
    </xf>
    <xf numFmtId="0" fontId="0" fillId="6" borderId="8" xfId="0" applyFill="1" applyBorder="1" applyAlignment="1" applyProtection="1">
      <alignment horizontal="center" shrinkToFit="1"/>
      <protection hidden="1"/>
    </xf>
    <xf numFmtId="0" fontId="0" fillId="6" borderId="10" xfId="0" applyFill="1" applyBorder="1" applyAlignment="1" applyProtection="1">
      <alignment horizontal="center" shrinkToFit="1"/>
      <protection hidden="1"/>
    </xf>
    <xf numFmtId="164" fontId="0" fillId="6" borderId="8" xfId="0" applyNumberFormat="1" applyFill="1" applyBorder="1" applyAlignment="1" applyProtection="1">
      <alignment horizontal="center" shrinkToFit="1"/>
      <protection hidden="1"/>
    </xf>
    <xf numFmtId="0" fontId="7" fillId="11" borderId="11" xfId="0" applyFont="1" applyFill="1" applyBorder="1" applyAlignment="1" applyProtection="1">
      <alignment horizontal="center" shrinkToFit="1"/>
      <protection hidden="1"/>
    </xf>
    <xf numFmtId="0" fontId="7" fillId="11" borderId="12" xfId="0" applyFont="1" applyFill="1" applyBorder="1" applyAlignment="1" applyProtection="1">
      <alignment horizontal="center" shrinkToFit="1"/>
      <protection hidden="1"/>
    </xf>
    <xf numFmtId="0" fontId="7" fillId="11" borderId="13" xfId="0" applyFont="1" applyFill="1" applyBorder="1" applyAlignment="1" applyProtection="1">
      <alignment horizontal="center" shrinkToFit="1"/>
      <protection hidden="1"/>
    </xf>
    <xf numFmtId="0" fontId="1" fillId="5" borderId="4" xfId="0" applyFont="1" applyFill="1" applyBorder="1" applyAlignment="1" applyProtection="1">
      <alignment horizontal="left" vertical="center" wrapText="1"/>
      <protection hidden="1"/>
    </xf>
    <xf numFmtId="0" fontId="1" fillId="5" borderId="2" xfId="0" applyFont="1" applyFill="1" applyBorder="1" applyAlignment="1" applyProtection="1">
      <alignment horizontal="left" vertical="center" wrapText="1"/>
      <protection hidden="1"/>
    </xf>
    <xf numFmtId="0" fontId="1" fillId="5" borderId="5" xfId="0" applyFont="1" applyFill="1" applyBorder="1" applyAlignment="1" applyProtection="1">
      <alignment horizontal="left" vertical="center" wrapText="1"/>
      <protection hidden="1"/>
    </xf>
    <xf numFmtId="0" fontId="1" fillId="5" borderId="8" xfId="0" applyFont="1" applyFill="1" applyBorder="1" applyAlignment="1" applyProtection="1">
      <alignment horizontal="left" vertical="center" wrapText="1"/>
      <protection hidden="1"/>
    </xf>
    <xf numFmtId="0" fontId="1" fillId="5" borderId="9" xfId="0" applyFont="1" applyFill="1" applyBorder="1" applyAlignment="1" applyProtection="1">
      <alignment horizontal="left" vertical="center" wrapText="1"/>
      <protection hidden="1"/>
    </xf>
    <xf numFmtId="0" fontId="1" fillId="5" borderId="10" xfId="0" applyFont="1" applyFill="1" applyBorder="1" applyAlignment="1" applyProtection="1">
      <alignment horizontal="left" vertical="center" wrapText="1"/>
      <protection hidden="1"/>
    </xf>
    <xf numFmtId="0" fontId="14" fillId="5" borderId="0" xfId="0" applyFont="1" applyFill="1" applyAlignment="1" applyProtection="1">
      <alignment horizontal="center" vertical="center" shrinkToFit="1"/>
      <protection hidden="1"/>
    </xf>
    <xf numFmtId="0" fontId="5" fillId="5" borderId="4" xfId="0" applyFont="1" applyFill="1" applyBorder="1" applyAlignment="1" applyProtection="1">
      <alignment horizontal="left" vertical="center" wrapText="1"/>
      <protection hidden="1"/>
    </xf>
    <xf numFmtId="0" fontId="5" fillId="5" borderId="2" xfId="0" applyFont="1" applyFill="1" applyBorder="1" applyAlignment="1" applyProtection="1">
      <alignment horizontal="left" vertical="center" wrapText="1"/>
      <protection hidden="1"/>
    </xf>
    <xf numFmtId="0" fontId="5" fillId="5" borderId="5" xfId="0" applyFont="1" applyFill="1" applyBorder="1" applyAlignment="1" applyProtection="1">
      <alignment horizontal="left" vertical="center" wrapText="1"/>
      <protection hidden="1"/>
    </xf>
    <xf numFmtId="0" fontId="5" fillId="5" borderId="8" xfId="0" applyFont="1" applyFill="1" applyBorder="1" applyAlignment="1" applyProtection="1">
      <alignment horizontal="left" vertical="center" wrapText="1"/>
      <protection hidden="1"/>
    </xf>
    <xf numFmtId="0" fontId="5" fillId="5" borderId="9" xfId="0" applyFont="1" applyFill="1" applyBorder="1" applyAlignment="1" applyProtection="1">
      <alignment horizontal="left" vertical="center" wrapText="1"/>
      <protection hidden="1"/>
    </xf>
    <xf numFmtId="0" fontId="5" fillId="5" borderId="10" xfId="0" applyFont="1" applyFill="1" applyBorder="1" applyAlignment="1" applyProtection="1">
      <alignment horizontal="left" vertical="center" wrapText="1"/>
      <protection hidden="1"/>
    </xf>
    <xf numFmtId="0" fontId="15" fillId="8" borderId="4" xfId="1" applyFont="1" applyFill="1" applyBorder="1" applyAlignment="1">
      <alignment horizontal="center" vertical="center"/>
    </xf>
    <xf numFmtId="0" fontId="15" fillId="8" borderId="2" xfId="1" applyFont="1" applyFill="1" applyBorder="1" applyAlignment="1">
      <alignment horizontal="center" vertical="center"/>
    </xf>
    <xf numFmtId="0" fontId="15" fillId="8" borderId="5" xfId="1" applyFont="1" applyFill="1" applyBorder="1" applyAlignment="1">
      <alignment horizontal="center" vertical="center"/>
    </xf>
    <xf numFmtId="0" fontId="15" fillId="8" borderId="8" xfId="1" applyFont="1" applyFill="1" applyBorder="1" applyAlignment="1">
      <alignment horizontal="center" vertical="center"/>
    </xf>
    <xf numFmtId="0" fontId="15" fillId="8" borderId="9" xfId="1" applyFont="1" applyFill="1" applyBorder="1" applyAlignment="1">
      <alignment horizontal="center" vertical="center"/>
    </xf>
    <xf numFmtId="0" fontId="15" fillId="8" borderId="10" xfId="1" applyFont="1" applyFill="1" applyBorder="1" applyAlignment="1">
      <alignment horizontal="center" vertical="center"/>
    </xf>
    <xf numFmtId="0" fontId="0" fillId="0" borderId="4"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11"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13" xfId="0" applyBorder="1" applyAlignment="1" applyProtection="1">
      <alignment horizontal="left" shrinkToFit="1"/>
      <protection hidden="1"/>
    </xf>
    <xf numFmtId="0" fontId="3" fillId="4" borderId="11" xfId="0" applyFont="1" applyFill="1" applyBorder="1" applyAlignment="1" applyProtection="1">
      <alignment horizontal="center" shrinkToFit="1"/>
      <protection hidden="1"/>
    </xf>
    <xf numFmtId="0" fontId="3" fillId="4" borderId="12" xfId="0" applyFont="1" applyFill="1" applyBorder="1" applyAlignment="1" applyProtection="1">
      <alignment horizontal="center" shrinkToFit="1"/>
      <protection hidden="1"/>
    </xf>
    <xf numFmtId="0" fontId="3" fillId="4" borderId="13" xfId="0" applyFont="1" applyFill="1" applyBorder="1" applyAlignment="1" applyProtection="1">
      <alignment horizontal="center" shrinkToFit="1"/>
      <protection hidden="1"/>
    </xf>
    <xf numFmtId="0" fontId="13" fillId="0" borderId="11" xfId="0" applyFont="1" applyBorder="1" applyAlignment="1" applyProtection="1">
      <alignment horizontal="center" shrinkToFit="1"/>
      <protection hidden="1"/>
    </xf>
    <xf numFmtId="0" fontId="13" fillId="0" borderId="12" xfId="0" applyFont="1" applyBorder="1" applyAlignment="1" applyProtection="1">
      <alignment horizontal="center" shrinkToFit="1"/>
      <protection hidden="1"/>
    </xf>
    <xf numFmtId="0" fontId="13" fillId="0" borderId="13" xfId="0" applyFont="1" applyBorder="1" applyAlignment="1" applyProtection="1">
      <alignment horizontal="center" shrinkToFit="1"/>
      <protection hidden="1"/>
    </xf>
    <xf numFmtId="0" fontId="8" fillId="0" borderId="11" xfId="0" applyFont="1" applyBorder="1" applyAlignment="1" applyProtection="1">
      <alignment horizontal="center" shrinkToFit="1"/>
      <protection hidden="1"/>
    </xf>
    <xf numFmtId="0" fontId="8" fillId="0" borderId="12" xfId="0" applyFont="1" applyBorder="1" applyAlignment="1" applyProtection="1">
      <alignment horizontal="center" shrinkToFit="1"/>
      <protection hidden="1"/>
    </xf>
    <xf numFmtId="0" fontId="8" fillId="0" borderId="13" xfId="0" applyFont="1"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9" fillId="0" borderId="11" xfId="0" applyFont="1" applyBorder="1" applyAlignment="1" applyProtection="1">
      <alignment horizontal="center" shrinkToFit="1"/>
      <protection hidden="1"/>
    </xf>
    <xf numFmtId="0" fontId="9" fillId="0" borderId="12" xfId="0" applyFont="1" applyBorder="1" applyAlignment="1" applyProtection="1">
      <alignment horizontal="center" shrinkToFit="1"/>
      <protection hidden="1"/>
    </xf>
    <xf numFmtId="0" fontId="9" fillId="0" borderId="13" xfId="0" applyFont="1" applyBorder="1" applyAlignment="1" applyProtection="1">
      <alignment horizontal="center" shrinkToFit="1"/>
      <protection hidden="1"/>
    </xf>
    <xf numFmtId="0" fontId="5" fillId="5" borderId="6" xfId="0" applyFont="1" applyFill="1" applyBorder="1" applyAlignment="1" applyProtection="1">
      <alignment horizontal="left" vertical="center" wrapText="1"/>
      <protection hidden="1"/>
    </xf>
    <xf numFmtId="0" fontId="5" fillId="5" borderId="0" xfId="0" applyFont="1" applyFill="1" applyBorder="1" applyAlignment="1" applyProtection="1">
      <alignment horizontal="left" vertical="center" wrapText="1"/>
      <protection hidden="1"/>
    </xf>
    <xf numFmtId="0" fontId="5" fillId="5" borderId="7" xfId="0" applyFont="1" applyFill="1" applyBorder="1" applyAlignment="1" applyProtection="1">
      <alignment horizontal="left" vertical="center" wrapText="1"/>
      <protection hidden="1"/>
    </xf>
    <xf numFmtId="0" fontId="14" fillId="0" borderId="4" xfId="0" applyFont="1" applyBorder="1" applyAlignment="1" applyProtection="1">
      <alignment horizontal="left" vertical="center" wrapText="1"/>
      <protection hidden="1"/>
    </xf>
    <xf numFmtId="0" fontId="14" fillId="0" borderId="2" xfId="0" applyFont="1" applyBorder="1" applyAlignment="1" applyProtection="1">
      <alignment horizontal="left" vertical="center" wrapText="1"/>
      <protection hidden="1"/>
    </xf>
    <xf numFmtId="0" fontId="14" fillId="0" borderId="5" xfId="0" applyFont="1" applyBorder="1" applyAlignment="1" applyProtection="1">
      <alignment horizontal="left" vertical="center" wrapText="1"/>
      <protection hidden="1"/>
    </xf>
    <xf numFmtId="0" fontId="14" fillId="0" borderId="6"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7"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9" xfId="0" applyFont="1" applyBorder="1" applyAlignment="1" applyProtection="1">
      <alignment horizontal="left" vertical="center" wrapText="1"/>
      <protection hidden="1"/>
    </xf>
    <xf numFmtId="0" fontId="14" fillId="0" borderId="10" xfId="0" applyFont="1" applyBorder="1" applyAlignment="1" applyProtection="1">
      <alignment horizontal="left" vertical="center" wrapText="1"/>
      <protection hidden="1"/>
    </xf>
    <xf numFmtId="0" fontId="0" fillId="0" borderId="6" xfId="0" applyBorder="1" applyAlignment="1" applyProtection="1">
      <alignment horizontal="center" shrinkToFit="1"/>
      <protection locked="0"/>
    </xf>
    <xf numFmtId="0" fontId="0" fillId="0" borderId="0" xfId="0" applyBorder="1" applyAlignment="1" applyProtection="1">
      <alignment horizontal="center" shrinkToFit="1"/>
      <protection locked="0"/>
    </xf>
    <xf numFmtId="165" fontId="0" fillId="0" borderId="4" xfId="0" applyNumberFormat="1" applyBorder="1" applyAlignment="1" applyProtection="1">
      <alignment horizontal="center" shrinkToFit="1"/>
      <protection locked="0"/>
    </xf>
    <xf numFmtId="165" fontId="0" fillId="0" borderId="2" xfId="0" applyNumberFormat="1" applyBorder="1" applyAlignment="1" applyProtection="1">
      <alignment horizontal="center" shrinkToFit="1"/>
      <protection locked="0"/>
    </xf>
    <xf numFmtId="165" fontId="0" fillId="0" borderId="5" xfId="0" applyNumberFormat="1" applyBorder="1" applyAlignment="1" applyProtection="1">
      <alignment horizontal="center" shrinkToFit="1"/>
      <protection locked="0"/>
    </xf>
    <xf numFmtId="165" fontId="0" fillId="0" borderId="6" xfId="0" applyNumberFormat="1" applyBorder="1" applyAlignment="1" applyProtection="1">
      <alignment horizontal="center" shrinkToFit="1"/>
      <protection locked="0"/>
    </xf>
    <xf numFmtId="165" fontId="0" fillId="0" borderId="0" xfId="0" applyNumberFormat="1" applyBorder="1" applyAlignment="1" applyProtection="1">
      <alignment horizontal="center" shrinkToFit="1"/>
      <protection locked="0"/>
    </xf>
    <xf numFmtId="165" fontId="0" fillId="0" borderId="7" xfId="0" applyNumberFormat="1" applyBorder="1" applyAlignment="1" applyProtection="1">
      <alignment horizontal="center" shrinkToFit="1"/>
      <protection locked="0"/>
    </xf>
    <xf numFmtId="0" fontId="4" fillId="4" borderId="4" xfId="0" applyFont="1" applyFill="1" applyBorder="1" applyAlignment="1" applyProtection="1">
      <alignment horizontal="center" vertical="center" shrinkToFit="1"/>
      <protection hidden="1"/>
    </xf>
    <xf numFmtId="0" fontId="4" fillId="4" borderId="2" xfId="0" applyFont="1" applyFill="1" applyBorder="1" applyAlignment="1" applyProtection="1">
      <alignment horizontal="center" vertical="center" shrinkToFit="1"/>
      <protection hidden="1"/>
    </xf>
    <xf numFmtId="0" fontId="4" fillId="4" borderId="5" xfId="0" applyFont="1" applyFill="1" applyBorder="1" applyAlignment="1" applyProtection="1">
      <alignment horizontal="center" vertical="center" shrinkToFit="1"/>
      <protection hidden="1"/>
    </xf>
    <xf numFmtId="0" fontId="4" fillId="4" borderId="8" xfId="0" applyFont="1" applyFill="1" applyBorder="1" applyAlignment="1" applyProtection="1">
      <alignment horizontal="center" vertical="center" shrinkToFit="1"/>
      <protection hidden="1"/>
    </xf>
    <xf numFmtId="0" fontId="4" fillId="4" borderId="9" xfId="0" applyFont="1" applyFill="1" applyBorder="1" applyAlignment="1" applyProtection="1">
      <alignment horizontal="center" vertical="center" shrinkToFit="1"/>
      <protection hidden="1"/>
    </xf>
    <xf numFmtId="0" fontId="4" fillId="4" borderId="10" xfId="0" applyFont="1" applyFill="1" applyBorder="1" applyAlignment="1" applyProtection="1">
      <alignment horizontal="center" vertical="center" shrinkToFit="1"/>
      <protection hidden="1"/>
    </xf>
    <xf numFmtId="0" fontId="2" fillId="3" borderId="11" xfId="0" applyFont="1" applyFill="1" applyBorder="1" applyAlignment="1" applyProtection="1">
      <alignment horizontal="center" shrinkToFit="1"/>
      <protection hidden="1"/>
    </xf>
    <xf numFmtId="0" fontId="2" fillId="3" borderId="12" xfId="0" applyFont="1" applyFill="1" applyBorder="1" applyAlignment="1" applyProtection="1">
      <alignment horizontal="center" shrinkToFit="1"/>
      <protection hidden="1"/>
    </xf>
    <xf numFmtId="0" fontId="2" fillId="3" borderId="13" xfId="0" applyFont="1" applyFill="1" applyBorder="1" applyAlignment="1" applyProtection="1">
      <alignment horizontal="center" shrinkToFit="1"/>
      <protection hidden="1"/>
    </xf>
    <xf numFmtId="0" fontId="2" fillId="3" borderId="3" xfId="0" applyFont="1" applyFill="1" applyBorder="1" applyAlignment="1" applyProtection="1">
      <alignment horizontal="center" shrinkToFit="1"/>
      <protection hidden="1"/>
    </xf>
    <xf numFmtId="0" fontId="0" fillId="0" borderId="4" xfId="0" applyBorder="1" applyAlignment="1" applyProtection="1">
      <alignment horizontal="center" shrinkToFit="1"/>
      <protection locked="0"/>
    </xf>
    <xf numFmtId="0" fontId="0" fillId="0" borderId="2" xfId="0" applyBorder="1" applyAlignment="1" applyProtection="1">
      <alignment horizontal="center" shrinkToFit="1"/>
      <protection locked="0"/>
    </xf>
    <xf numFmtId="0" fontId="3" fillId="4" borderId="3" xfId="0" applyFont="1" applyFill="1" applyBorder="1" applyAlignment="1" applyProtection="1">
      <alignment horizontal="center" shrinkToFit="1"/>
      <protection hidden="1"/>
    </xf>
    <xf numFmtId="165" fontId="0" fillId="0" borderId="4" xfId="0" applyNumberFormat="1" applyBorder="1" applyAlignment="1" applyProtection="1">
      <alignment horizontal="center" shrinkToFit="1"/>
      <protection hidden="1"/>
    </xf>
    <xf numFmtId="165" fontId="0" fillId="0" borderId="2" xfId="0" applyNumberFormat="1" applyBorder="1" applyAlignment="1" applyProtection="1">
      <alignment horizontal="center" shrinkToFit="1"/>
      <protection hidden="1"/>
    </xf>
    <xf numFmtId="165" fontId="0" fillId="0" borderId="5" xfId="0" applyNumberFormat="1" applyBorder="1" applyAlignment="1" applyProtection="1">
      <alignment horizontal="center" shrinkToFit="1"/>
      <protection hidden="1"/>
    </xf>
    <xf numFmtId="165" fontId="0" fillId="0" borderId="6" xfId="0" applyNumberFormat="1" applyBorder="1" applyAlignment="1" applyProtection="1">
      <alignment horizontal="center" shrinkToFit="1"/>
      <protection hidden="1"/>
    </xf>
    <xf numFmtId="165" fontId="0" fillId="0" borderId="0" xfId="0" applyNumberFormat="1" applyBorder="1" applyAlignment="1" applyProtection="1">
      <alignment horizontal="center" shrinkToFit="1"/>
      <protection hidden="1"/>
    </xf>
    <xf numFmtId="165" fontId="0" fillId="0" borderId="7" xfId="0" applyNumberFormat="1" applyBorder="1" applyAlignment="1" applyProtection="1">
      <alignment horizontal="center" shrinkToFit="1"/>
      <protection hidden="1"/>
    </xf>
    <xf numFmtId="165" fontId="0" fillId="0" borderId="8" xfId="0" applyNumberFormat="1" applyBorder="1" applyAlignment="1" applyProtection="1">
      <alignment horizontal="center" shrinkToFit="1"/>
      <protection hidden="1"/>
    </xf>
    <xf numFmtId="165" fontId="0" fillId="0" borderId="9" xfId="0" applyNumberFormat="1" applyBorder="1" applyAlignment="1" applyProtection="1">
      <alignment horizontal="center" shrinkToFit="1"/>
      <protection hidden="1"/>
    </xf>
    <xf numFmtId="165" fontId="0" fillId="0" borderId="10" xfId="0" applyNumberFormat="1" applyBorder="1" applyAlignment="1" applyProtection="1">
      <alignment horizontal="center" shrinkToFit="1"/>
      <protection hidden="1"/>
    </xf>
    <xf numFmtId="0" fontId="2" fillId="3" borderId="1" xfId="0" applyFont="1" applyFill="1" applyBorder="1" applyAlignment="1" applyProtection="1">
      <alignment horizontal="center" shrinkToFit="1"/>
      <protection hidden="1"/>
    </xf>
    <xf numFmtId="8" fontId="0" fillId="0" borderId="1" xfId="0" applyNumberFormat="1" applyBorder="1" applyAlignment="1" applyProtection="1">
      <alignment horizontal="right" shrinkToFit="1"/>
      <protection locked="0"/>
    </xf>
    <xf numFmtId="165" fontId="0" fillId="0" borderId="8" xfId="0" applyNumberFormat="1" applyBorder="1" applyAlignment="1" applyProtection="1">
      <alignment horizontal="center" shrinkToFit="1"/>
      <protection locked="0"/>
    </xf>
    <xf numFmtId="165" fontId="0" fillId="0" borderId="9" xfId="0" applyNumberFormat="1" applyBorder="1" applyAlignment="1" applyProtection="1">
      <alignment horizontal="center" shrinkToFit="1"/>
      <protection locked="0"/>
    </xf>
    <xf numFmtId="165" fontId="0" fillId="0" borderId="10" xfId="0" applyNumberFormat="1" applyBorder="1" applyAlignment="1" applyProtection="1">
      <alignment horizontal="center" shrinkToFit="1"/>
      <protection locked="0"/>
    </xf>
    <xf numFmtId="0" fontId="0" fillId="0" borderId="8" xfId="0" applyBorder="1" applyAlignment="1" applyProtection="1">
      <alignment horizontal="center" shrinkToFit="1"/>
      <protection locked="0"/>
    </xf>
    <xf numFmtId="0" fontId="0" fillId="0" borderId="9" xfId="0" applyBorder="1" applyAlignment="1" applyProtection="1">
      <alignment horizontal="center" shrinkToFit="1"/>
      <protection locked="0"/>
    </xf>
    <xf numFmtId="0" fontId="2" fillId="3" borderId="3" xfId="0" applyFont="1" applyFill="1" applyBorder="1" applyAlignment="1" applyProtection="1">
      <alignment horizontal="center" vertical="center" textRotation="90" shrinkToFit="1"/>
      <protection hidden="1"/>
    </xf>
    <xf numFmtId="0" fontId="2" fillId="3" borderId="14" xfId="0" applyFont="1" applyFill="1" applyBorder="1" applyAlignment="1" applyProtection="1">
      <alignment horizontal="center" vertical="center" textRotation="90" shrinkToFit="1"/>
      <protection hidden="1"/>
    </xf>
    <xf numFmtId="0" fontId="1" fillId="5" borderId="12" xfId="0" applyFont="1" applyFill="1" applyBorder="1" applyAlignment="1" applyProtection="1">
      <alignment horizontal="center" shrinkToFit="1"/>
      <protection hidden="1"/>
    </xf>
    <xf numFmtId="0" fontId="5" fillId="5" borderId="12" xfId="0" applyFont="1" applyFill="1" applyBorder="1" applyAlignment="1" applyProtection="1">
      <alignment horizontal="center" shrinkToFit="1"/>
      <protection hidden="1"/>
    </xf>
    <xf numFmtId="0" fontId="5" fillId="5" borderId="9" xfId="0" applyFont="1" applyFill="1" applyBorder="1" applyAlignment="1" applyProtection="1">
      <alignment horizontal="center" shrinkToFit="1"/>
      <protection hidden="1"/>
    </xf>
    <xf numFmtId="9" fontId="1" fillId="5" borderId="11" xfId="0" applyNumberFormat="1" applyFont="1" applyFill="1" applyBorder="1" applyAlignment="1" applyProtection="1">
      <alignment horizontal="center" shrinkToFit="1"/>
      <protection hidden="1"/>
    </xf>
    <xf numFmtId="9" fontId="1" fillId="5" borderId="12" xfId="0" applyNumberFormat="1" applyFont="1" applyFill="1" applyBorder="1" applyAlignment="1" applyProtection="1">
      <alignment horizontal="center" shrinkToFit="1"/>
      <protection hidden="1"/>
    </xf>
    <xf numFmtId="9" fontId="1" fillId="5" borderId="13" xfId="0" applyNumberFormat="1" applyFont="1" applyFill="1" applyBorder="1" applyAlignment="1" applyProtection="1">
      <alignment horizontal="center" shrinkToFit="1"/>
      <protection hidden="1"/>
    </xf>
    <xf numFmtId="0" fontId="1" fillId="0" borderId="11" xfId="0" applyFont="1" applyFill="1" applyBorder="1" applyAlignment="1" applyProtection="1">
      <alignment horizontal="center" shrinkToFit="1"/>
      <protection hidden="1"/>
    </xf>
    <xf numFmtId="0" fontId="1" fillId="0" borderId="12" xfId="0" applyFont="1" applyFill="1" applyBorder="1" applyAlignment="1" applyProtection="1">
      <alignment horizontal="center" shrinkToFit="1"/>
      <protection hidden="1"/>
    </xf>
    <xf numFmtId="0" fontId="1" fillId="0" borderId="13" xfId="0" applyFont="1" applyFill="1" applyBorder="1" applyAlignment="1" applyProtection="1">
      <alignment horizontal="center" shrinkToFit="1"/>
      <protection hidden="1"/>
    </xf>
    <xf numFmtId="0" fontId="11" fillId="10" borderId="2" xfId="0" applyFont="1" applyFill="1" applyBorder="1" applyAlignment="1" applyProtection="1">
      <alignment horizontal="center" shrinkToFit="1"/>
      <protection hidden="1"/>
    </xf>
    <xf numFmtId="0" fontId="11" fillId="10" borderId="5" xfId="0" applyFont="1" applyFill="1" applyBorder="1" applyAlignment="1" applyProtection="1">
      <alignment horizontal="center" shrinkToFit="1"/>
      <protection hidden="1"/>
    </xf>
    <xf numFmtId="0" fontId="11" fillId="2" borderId="11" xfId="0" applyFont="1" applyFill="1" applyBorder="1" applyAlignment="1" applyProtection="1">
      <alignment horizontal="center" shrinkToFit="1"/>
      <protection hidden="1"/>
    </xf>
    <xf numFmtId="0" fontId="11" fillId="2" borderId="12" xfId="0" applyFont="1" applyFill="1" applyBorder="1" applyAlignment="1" applyProtection="1">
      <alignment horizontal="center" shrinkToFit="1"/>
      <protection hidden="1"/>
    </xf>
    <xf numFmtId="0" fontId="11" fillId="2" borderId="13" xfId="0" applyFont="1" applyFill="1" applyBorder="1" applyAlignment="1" applyProtection="1">
      <alignment horizontal="center" shrinkToFit="1"/>
      <protection hidden="1"/>
    </xf>
    <xf numFmtId="0" fontId="7" fillId="9" borderId="11" xfId="0" applyFont="1" applyFill="1" applyBorder="1" applyAlignment="1" applyProtection="1">
      <alignment horizontal="center" shrinkToFit="1"/>
      <protection hidden="1"/>
    </xf>
    <xf numFmtId="0" fontId="7" fillId="9" borderId="12" xfId="0" applyFont="1" applyFill="1" applyBorder="1" applyAlignment="1" applyProtection="1">
      <alignment horizontal="center" shrinkToFit="1"/>
      <protection hidden="1"/>
    </xf>
    <xf numFmtId="0" fontId="7" fillId="9" borderId="13" xfId="0" applyFont="1" applyFill="1" applyBorder="1" applyAlignment="1" applyProtection="1">
      <alignment horizontal="center" shrinkToFit="1"/>
      <protection hidden="1"/>
    </xf>
    <xf numFmtId="0" fontId="7" fillId="8" borderId="11" xfId="0" applyFont="1" applyFill="1" applyBorder="1" applyAlignment="1" applyProtection="1">
      <alignment horizontal="center" shrinkToFit="1"/>
      <protection hidden="1"/>
    </xf>
    <xf numFmtId="0" fontId="7" fillId="8" borderId="12" xfId="0" applyFont="1" applyFill="1" applyBorder="1" applyAlignment="1" applyProtection="1">
      <alignment horizontal="center" shrinkToFit="1"/>
      <protection hidden="1"/>
    </xf>
    <xf numFmtId="0" fontId="7" fillId="8" borderId="13" xfId="0" applyFont="1" applyFill="1" applyBorder="1" applyAlignment="1" applyProtection="1">
      <alignment horizontal="center" shrinkToFit="1"/>
      <protection hidden="1"/>
    </xf>
    <xf numFmtId="0" fontId="3" fillId="4" borderId="2" xfId="0" applyFont="1" applyFill="1" applyBorder="1" applyAlignment="1" applyProtection="1">
      <alignment horizontal="center" shrinkToFit="1"/>
      <protection hidden="1"/>
    </xf>
    <xf numFmtId="0" fontId="3" fillId="4" borderId="5" xfId="0" applyFont="1" applyFill="1" applyBorder="1" applyAlignment="1" applyProtection="1">
      <alignment horizontal="center" shrinkToFit="1"/>
      <protection hidden="1"/>
    </xf>
    <xf numFmtId="0" fontId="10" fillId="6" borderId="4" xfId="0" applyFont="1" applyFill="1" applyBorder="1" applyAlignment="1" applyProtection="1">
      <alignment horizontal="center" vertical="center" shrinkToFit="1"/>
      <protection hidden="1"/>
    </xf>
    <xf numFmtId="0" fontId="10" fillId="6" borderId="2" xfId="0" applyFont="1" applyFill="1" applyBorder="1" applyAlignment="1" applyProtection="1">
      <alignment horizontal="center" vertical="center" shrinkToFit="1"/>
      <protection hidden="1"/>
    </xf>
    <xf numFmtId="0" fontId="10" fillId="6" borderId="5" xfId="0" applyFont="1" applyFill="1" applyBorder="1" applyAlignment="1" applyProtection="1">
      <alignment horizontal="center" vertical="center" shrinkToFit="1"/>
      <protection hidden="1"/>
    </xf>
    <xf numFmtId="0" fontId="10" fillId="6" borderId="8" xfId="0" applyFont="1" applyFill="1" applyBorder="1" applyAlignment="1" applyProtection="1">
      <alignment horizontal="center" vertical="center" shrinkToFit="1"/>
      <protection hidden="1"/>
    </xf>
    <xf numFmtId="0" fontId="10" fillId="6" borderId="9" xfId="0" applyFont="1" applyFill="1" applyBorder="1" applyAlignment="1" applyProtection="1">
      <alignment horizontal="center" vertical="center" shrinkToFit="1"/>
      <protection hidden="1"/>
    </xf>
    <xf numFmtId="0" fontId="10" fillId="6" borderId="10" xfId="0" applyFont="1" applyFill="1" applyBorder="1" applyAlignment="1" applyProtection="1">
      <alignment horizontal="center" vertical="center" shrinkToFit="1"/>
      <protection hidden="1"/>
    </xf>
    <xf numFmtId="9" fontId="0" fillId="0" borderId="4" xfId="0" applyNumberFormat="1" applyBorder="1" applyAlignment="1" applyProtection="1">
      <alignment horizontal="center" shrinkToFit="1"/>
      <protection hidden="1"/>
    </xf>
    <xf numFmtId="9" fontId="0" fillId="0" borderId="2" xfId="0" applyNumberFormat="1" applyBorder="1" applyAlignment="1" applyProtection="1">
      <alignment horizontal="center" shrinkToFit="1"/>
      <protection hidden="1"/>
    </xf>
    <xf numFmtId="9" fontId="0" fillId="0" borderId="5" xfId="0" applyNumberFormat="1" applyBorder="1" applyAlignment="1" applyProtection="1">
      <alignment horizontal="center" shrinkToFit="1"/>
      <protection hidden="1"/>
    </xf>
    <xf numFmtId="166" fontId="12" fillId="0" borderId="4" xfId="0" applyNumberFormat="1" applyFont="1" applyBorder="1" applyAlignment="1" applyProtection="1">
      <alignment horizontal="center" vertical="center" shrinkToFit="1"/>
      <protection hidden="1"/>
    </xf>
    <xf numFmtId="166" fontId="12" fillId="0" borderId="2" xfId="0" applyNumberFormat="1" applyFont="1" applyBorder="1" applyAlignment="1" applyProtection="1">
      <alignment horizontal="center" vertical="center" shrinkToFit="1"/>
      <protection hidden="1"/>
    </xf>
    <xf numFmtId="166" fontId="12" fillId="0" borderId="5" xfId="0" applyNumberFormat="1" applyFont="1" applyBorder="1" applyAlignment="1" applyProtection="1">
      <alignment horizontal="center" vertical="center" shrinkToFit="1"/>
      <protection hidden="1"/>
    </xf>
    <xf numFmtId="166" fontId="12" fillId="0" borderId="8" xfId="0" applyNumberFormat="1" applyFont="1" applyBorder="1" applyAlignment="1" applyProtection="1">
      <alignment horizontal="center" vertical="center" shrinkToFit="1"/>
      <protection hidden="1"/>
    </xf>
    <xf numFmtId="166" fontId="12" fillId="0" borderId="9" xfId="0" applyNumberFormat="1" applyFont="1" applyBorder="1" applyAlignment="1" applyProtection="1">
      <alignment horizontal="center" vertical="center" shrinkToFit="1"/>
      <protection hidden="1"/>
    </xf>
    <xf numFmtId="166" fontId="12" fillId="0" borderId="10" xfId="0" applyNumberFormat="1" applyFont="1" applyBorder="1" applyAlignment="1" applyProtection="1">
      <alignment horizontal="center" vertical="center" shrinkToFit="1"/>
      <protection hidden="1"/>
    </xf>
    <xf numFmtId="0" fontId="7" fillId="7" borderId="12" xfId="0" applyFont="1" applyFill="1" applyBorder="1" applyAlignment="1" applyProtection="1">
      <alignment horizontal="center" shrinkToFit="1"/>
      <protection hidden="1"/>
    </xf>
    <xf numFmtId="0" fontId="7" fillId="7" borderId="13" xfId="0" applyFont="1" applyFill="1" applyBorder="1" applyAlignment="1" applyProtection="1">
      <alignment horizontal="center" shrinkToFit="1"/>
      <protection hidden="1"/>
    </xf>
    <xf numFmtId="0" fontId="7" fillId="7" borderId="11" xfId="0" applyFont="1" applyFill="1" applyBorder="1" applyAlignment="1" applyProtection="1">
      <alignment horizontal="center" shrinkToFit="1"/>
      <protection hidden="1"/>
    </xf>
    <xf numFmtId="0" fontId="11" fillId="10" borderId="4" xfId="0" applyFont="1" applyFill="1" applyBorder="1" applyAlignment="1" applyProtection="1">
      <alignment horizontal="center" shrinkToFit="1"/>
      <protection hidden="1"/>
    </xf>
    <xf numFmtId="8" fontId="12" fillId="0" borderId="4" xfId="0" applyNumberFormat="1" applyFont="1" applyBorder="1" applyAlignment="1" applyProtection="1">
      <alignment horizontal="center" vertical="center" shrinkToFit="1"/>
      <protection hidden="1"/>
    </xf>
    <xf numFmtId="0" fontId="12" fillId="0" borderId="2" xfId="0" applyFont="1" applyBorder="1" applyAlignment="1" applyProtection="1">
      <alignment horizontal="center" vertical="center" shrinkToFit="1"/>
      <protection hidden="1"/>
    </xf>
    <xf numFmtId="0" fontId="12" fillId="0" borderId="5" xfId="0" applyFont="1" applyBorder="1" applyAlignment="1" applyProtection="1">
      <alignment horizontal="center" vertical="center" shrinkToFit="1"/>
      <protection hidden="1"/>
    </xf>
    <xf numFmtId="0" fontId="12" fillId="0" borderId="8" xfId="0" applyFont="1" applyBorder="1" applyAlignment="1" applyProtection="1">
      <alignment horizontal="center" vertical="center" shrinkToFit="1"/>
      <protection hidden="1"/>
    </xf>
    <xf numFmtId="0" fontId="12" fillId="0" borderId="9" xfId="0" applyFont="1" applyBorder="1" applyAlignment="1" applyProtection="1">
      <alignment horizontal="center" vertical="center" shrinkToFit="1"/>
      <protection hidden="1"/>
    </xf>
    <xf numFmtId="0" fontId="12" fillId="0" borderId="10" xfId="0" applyFont="1" applyBorder="1" applyAlignment="1" applyProtection="1">
      <alignment horizontal="center" vertical="center" shrinkToFit="1"/>
      <protection hidden="1"/>
    </xf>
    <xf numFmtId="0" fontId="12" fillId="0" borderId="4" xfId="0" applyFont="1" applyBorder="1" applyAlignment="1" applyProtection="1">
      <alignment horizontal="center" vertical="center" shrinkToFit="1"/>
      <protection hidden="1"/>
    </xf>
    <xf numFmtId="9" fontId="0" fillId="0" borderId="8" xfId="0" applyNumberFormat="1" applyBorder="1" applyAlignment="1" applyProtection="1">
      <alignment horizontal="center" shrinkToFit="1"/>
      <protection hidden="1"/>
    </xf>
    <xf numFmtId="9" fontId="0" fillId="0" borderId="9" xfId="0" applyNumberFormat="1" applyBorder="1" applyAlignment="1" applyProtection="1">
      <alignment horizontal="center" shrinkToFit="1"/>
      <protection hidden="1"/>
    </xf>
    <xf numFmtId="9" fontId="0" fillId="0" borderId="10" xfId="0" applyNumberFormat="1" applyBorder="1" applyAlignment="1" applyProtection="1">
      <alignment horizontal="center" shrinkToFit="1"/>
      <protection hidden="1"/>
    </xf>
    <xf numFmtId="9" fontId="0" fillId="0" borderId="11" xfId="0" applyNumberFormat="1" applyBorder="1" applyAlignment="1" applyProtection="1">
      <alignment horizontal="center" shrinkToFit="1"/>
      <protection hidden="1"/>
    </xf>
    <xf numFmtId="9" fontId="0" fillId="0" borderId="12" xfId="0" applyNumberFormat="1" applyBorder="1" applyAlignment="1" applyProtection="1">
      <alignment horizontal="center" shrinkToFit="1"/>
      <protection hidden="1"/>
    </xf>
    <xf numFmtId="9" fontId="0" fillId="0" borderId="13" xfId="0" applyNumberFormat="1" applyBorder="1" applyAlignment="1" applyProtection="1">
      <alignment horizontal="center" shrinkToFit="1"/>
      <protection hidden="1"/>
    </xf>
    <xf numFmtId="0" fontId="3" fillId="4" borderId="1" xfId="0" applyFont="1" applyFill="1" applyBorder="1" applyAlignment="1" applyProtection="1">
      <alignment horizontal="center" vertical="center" textRotation="90" shrinkToFit="1"/>
      <protection hidden="1"/>
    </xf>
    <xf numFmtId="0" fontId="3" fillId="4" borderId="8" xfId="0" applyFont="1" applyFill="1" applyBorder="1" applyAlignment="1" applyProtection="1">
      <alignment horizontal="center" shrinkToFit="1"/>
      <protection hidden="1"/>
    </xf>
    <xf numFmtId="0" fontId="3" fillId="4" borderId="9" xfId="0" applyFont="1" applyFill="1" applyBorder="1" applyAlignment="1" applyProtection="1">
      <alignment horizontal="center" shrinkToFit="1"/>
      <protection hidden="1"/>
    </xf>
    <xf numFmtId="0" fontId="0" fillId="0" borderId="8" xfId="0" applyBorder="1" applyAlignment="1" applyProtection="1">
      <alignment horizontal="left" shrinkToFit="1"/>
      <protection hidden="1"/>
    </xf>
    <xf numFmtId="0" fontId="0" fillId="0" borderId="9" xfId="0" applyBorder="1" applyAlignment="1" applyProtection="1">
      <alignment horizontal="lef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8" fontId="0" fillId="0" borderId="10" xfId="0" applyNumberFormat="1" applyBorder="1" applyAlignment="1" applyProtection="1">
      <alignment horizontal="right" shrinkToFit="1"/>
      <protection hidden="1"/>
    </xf>
    <xf numFmtId="0" fontId="0" fillId="0" borderId="0" xfId="0" applyBorder="1" applyAlignment="1" applyProtection="1">
      <alignment horizontal="center" shrinkToFit="1"/>
      <protection hidden="1"/>
    </xf>
    <xf numFmtId="0" fontId="3" fillId="4" borderId="6" xfId="0" applyFont="1" applyFill="1" applyBorder="1" applyAlignment="1" applyProtection="1">
      <alignment horizontal="center" shrinkToFit="1"/>
      <protection hidden="1"/>
    </xf>
    <xf numFmtId="0" fontId="3" fillId="4" borderId="0" xfId="0" applyFont="1" applyFill="1" applyBorder="1" applyAlignment="1" applyProtection="1">
      <alignment horizontal="center" shrinkToFit="1"/>
      <protection hidden="1"/>
    </xf>
    <xf numFmtId="0" fontId="0" fillId="0" borderId="6" xfId="0" applyBorder="1" applyAlignment="1" applyProtection="1">
      <alignment horizontal="left" shrinkToFit="1"/>
      <protection hidden="1"/>
    </xf>
    <xf numFmtId="0" fontId="0" fillId="0" borderId="0" xfId="0" applyBorder="1" applyAlignment="1" applyProtection="1">
      <alignment horizontal="left" shrinkToFit="1"/>
      <protection hidden="1"/>
    </xf>
    <xf numFmtId="8" fontId="0" fillId="0" borderId="6"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0" fontId="0" fillId="0" borderId="4" xfId="0" applyBorder="1" applyAlignment="1" applyProtection="1">
      <alignment horizontal="left" shrinkToFit="1"/>
      <protection hidden="1"/>
    </xf>
    <xf numFmtId="0" fontId="0" fillId="0" borderId="2" xfId="0" applyBorder="1" applyAlignment="1" applyProtection="1">
      <alignment horizontal="left" shrinkToFit="1"/>
      <protection hidden="1"/>
    </xf>
    <xf numFmtId="8" fontId="0" fillId="0" borderId="4" xfId="0" applyNumberFormat="1" applyBorder="1" applyAlignment="1" applyProtection="1">
      <alignment horizontal="right" shrinkToFit="1"/>
      <protection hidden="1"/>
    </xf>
    <xf numFmtId="8" fontId="0" fillId="0" borderId="2"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0" fontId="3" fillId="4" borderId="4" xfId="0" applyFont="1" applyFill="1" applyBorder="1" applyAlignment="1" applyProtection="1">
      <alignment horizontal="center" shrinkToFit="1"/>
      <protection hidden="1"/>
    </xf>
    <xf numFmtId="0" fontId="1" fillId="5" borderId="2" xfId="0" applyFont="1" applyFill="1" applyBorder="1" applyAlignment="1" applyProtection="1">
      <alignment horizontal="center" shrinkToFit="1"/>
      <protection hidden="1"/>
    </xf>
  </cellXfs>
  <cellStyles count="2">
    <cellStyle name="Hyperlink" xfId="1" builtinId="8"/>
    <cellStyle name="Normal" xfId="0" builtinId="0"/>
  </cellStyles>
  <dxfs count="8">
    <dxf>
      <font>
        <b/>
        <i val="0"/>
        <color rgb="FF00B050"/>
      </font>
    </dxf>
    <dxf>
      <font>
        <b/>
        <i val="0"/>
        <color rgb="FFFF0000"/>
      </font>
    </dxf>
    <dxf>
      <font>
        <b/>
        <i val="0"/>
        <color rgb="FF00B050"/>
      </font>
    </dxf>
    <dxf>
      <font>
        <b/>
        <i val="0"/>
        <color rgb="FFFF0000"/>
      </font>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rgb="FF00B050"/>
      </font>
    </dxf>
    <dxf>
      <font>
        <b/>
        <i val="0"/>
        <color rgb="FFFF0000"/>
      </font>
    </dxf>
  </dxfs>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house-hunting-report/?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3DA7A708-8A31-425B-9E90-4F999A182C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80DA4394-5EB1-45AB-90F7-4A4C66D2C63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4CE00FBA-4103-467F-955B-B4B389A8103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3FCF052D-6CE7-44CF-A47D-3D0EDD9BFDD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8BA7D7C9-4BB1-44C2-80BE-8BB7BC807BE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4</xdr:col>
      <xdr:colOff>533400</xdr:colOff>
      <xdr:row>16</xdr:row>
      <xdr:rowOff>0</xdr:rowOff>
    </xdr:from>
    <xdr:ext cx="3367845" cy="405432"/>
    <xdr:sp macro="" textlink="">
      <xdr:nvSpPr>
        <xdr:cNvPr id="2" name="TextBox 1">
          <a:extLst>
            <a:ext uri="{FF2B5EF4-FFF2-40B4-BE49-F238E27FC236}">
              <a16:creationId xmlns:a16="http://schemas.microsoft.com/office/drawing/2014/main" id="{D686E20E-D2CF-461C-BC4D-C075AF01F1F4}"/>
            </a:ext>
          </a:extLst>
        </xdr:cNvPr>
        <xdr:cNvSpPr txBox="1"/>
      </xdr:nvSpPr>
      <xdr:spPr>
        <a:xfrm>
          <a:off x="1866900" y="3048000"/>
          <a:ext cx="3367845"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2000" b="1"/>
            <a:t>RESERVED FOR PAID</a:t>
          </a:r>
          <a:r>
            <a:rPr lang="en-GB" sz="2000" b="1" baseline="0"/>
            <a:t> VERSION</a:t>
          </a:r>
          <a:endParaRPr lang="en-GB" sz="2000" b="1"/>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aD1skSTds1Q"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85D00-6840-42A2-81AB-CC193F34A4FB}">
  <sheetPr>
    <tabColor theme="1"/>
  </sheetPr>
  <dimension ref="A1:AT50"/>
  <sheetViews>
    <sheetView tabSelected="1" zoomScaleNormal="100" workbookViewId="0"/>
  </sheetViews>
  <sheetFormatPr defaultColWidth="0" defaultRowHeight="15" zeroHeight="1" x14ac:dyDescent="0.25"/>
  <cols>
    <col min="1" max="46" width="2.85546875" style="1" customWidth="1"/>
    <col min="47" max="16384" width="9.140625" style="1" hidden="1"/>
  </cols>
  <sheetData>
    <row r="1" spans="1:46"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46" x14ac:dyDescent="0.25">
      <c r="A2" s="9"/>
      <c r="B2" s="186" t="s">
        <v>68</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8"/>
      <c r="AT2" s="9"/>
    </row>
    <row r="3" spans="1:46" x14ac:dyDescent="0.25">
      <c r="A3" s="9"/>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1"/>
      <c r="AT3" s="9"/>
    </row>
    <row r="4" spans="1:46"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row>
    <row r="5" spans="1:46" x14ac:dyDescent="0.25">
      <c r="A5" s="9"/>
      <c r="B5" s="151" t="s">
        <v>41</v>
      </c>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3"/>
      <c r="AT5" s="9"/>
    </row>
    <row r="6" spans="1:46"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row>
    <row r="7" spans="1:46" x14ac:dyDescent="0.25">
      <c r="A7" s="9"/>
      <c r="B7" s="192" t="s">
        <v>42</v>
      </c>
      <c r="C7" s="193"/>
      <c r="D7" s="193"/>
      <c r="E7" s="193"/>
      <c r="F7" s="193"/>
      <c r="G7" s="194"/>
      <c r="H7" s="148" t="s">
        <v>43</v>
      </c>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50"/>
      <c r="AT7" s="9"/>
    </row>
    <row r="8" spans="1:46" x14ac:dyDescent="0.25">
      <c r="A8" s="9"/>
      <c r="B8" s="151" t="s">
        <v>44</v>
      </c>
      <c r="C8" s="152"/>
      <c r="D8" s="152"/>
      <c r="E8" s="152"/>
      <c r="F8" s="152"/>
      <c r="G8" s="153"/>
      <c r="H8" s="148" t="s">
        <v>45</v>
      </c>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c r="AO8" s="149"/>
      <c r="AP8" s="149"/>
      <c r="AQ8" s="149"/>
      <c r="AR8" s="149"/>
      <c r="AS8" s="150"/>
      <c r="AT8" s="9"/>
    </row>
    <row r="9" spans="1:46" x14ac:dyDescent="0.25">
      <c r="A9" s="9"/>
      <c r="B9" s="148" t="s">
        <v>46</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50"/>
      <c r="AT9" s="9"/>
    </row>
    <row r="10" spans="1:46" x14ac:dyDescent="0.25">
      <c r="A10" s="9"/>
      <c r="B10" s="148" t="s">
        <v>47</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50"/>
      <c r="AT10" s="9"/>
    </row>
    <row r="11" spans="1:46" x14ac:dyDescent="0.25">
      <c r="A11" s="9"/>
      <c r="B11" s="148" t="s">
        <v>48</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50"/>
      <c r="AT11" s="9"/>
    </row>
    <row r="12" spans="1:4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row>
    <row r="13" spans="1:46" x14ac:dyDescent="0.2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row>
    <row r="14" spans="1:46" x14ac:dyDescent="0.25">
      <c r="A14" s="9"/>
      <c r="B14" s="151" t="s">
        <v>49</v>
      </c>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3"/>
      <c r="AT14" s="9"/>
    </row>
    <row r="15" spans="1:46"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row>
    <row r="16" spans="1:46" ht="15" customHeight="1" x14ac:dyDescent="0.25">
      <c r="A16" s="9"/>
      <c r="B16" s="117" t="s">
        <v>59</v>
      </c>
      <c r="C16" s="118"/>
      <c r="D16" s="118"/>
      <c r="E16" s="118"/>
      <c r="F16" s="118"/>
      <c r="G16" s="119"/>
      <c r="H16" s="154" t="s">
        <v>59</v>
      </c>
      <c r="I16" s="155"/>
      <c r="J16" s="155"/>
      <c r="K16" s="155"/>
      <c r="L16" s="155"/>
      <c r="M16" s="155"/>
      <c r="N16" s="155"/>
      <c r="O16" s="155"/>
      <c r="P16" s="155"/>
      <c r="Q16" s="156"/>
      <c r="R16" s="9"/>
      <c r="S16" s="9"/>
      <c r="T16" s="9"/>
      <c r="U16" s="9"/>
      <c r="V16" s="9"/>
      <c r="W16" s="9"/>
      <c r="X16" s="9"/>
      <c r="Y16" s="9"/>
      <c r="Z16" s="157" t="s">
        <v>14</v>
      </c>
      <c r="AA16" s="158"/>
      <c r="AB16" s="159"/>
      <c r="AC16" s="160"/>
      <c r="AD16" s="161"/>
      <c r="AE16" s="162"/>
      <c r="AF16" s="163" t="s">
        <v>15</v>
      </c>
      <c r="AG16" s="164"/>
      <c r="AH16" s="165"/>
      <c r="AI16" s="9"/>
      <c r="AJ16" s="127" t="s">
        <v>61</v>
      </c>
      <c r="AK16" s="128"/>
      <c r="AL16" s="128"/>
      <c r="AM16" s="128"/>
      <c r="AN16" s="128"/>
      <c r="AO16" s="128"/>
      <c r="AP16" s="128"/>
      <c r="AQ16" s="128"/>
      <c r="AR16" s="128"/>
      <c r="AS16" s="129"/>
      <c r="AT16" s="9"/>
    </row>
    <row r="17" spans="1:46" x14ac:dyDescent="0.25">
      <c r="A17" s="9"/>
      <c r="B17" s="9"/>
      <c r="C17" s="9"/>
      <c r="D17" s="9"/>
      <c r="E17" s="9"/>
      <c r="F17" s="9"/>
      <c r="G17" s="9"/>
      <c r="H17" s="9"/>
      <c r="I17" s="9"/>
      <c r="J17" s="9"/>
      <c r="K17" s="9"/>
      <c r="L17" s="9"/>
      <c r="M17" s="9"/>
      <c r="N17" s="9"/>
      <c r="O17" s="9"/>
      <c r="P17" s="9"/>
      <c r="Q17" s="9"/>
      <c r="R17" s="9"/>
      <c r="S17" s="9"/>
      <c r="T17" s="9"/>
      <c r="U17" s="195" t="s">
        <v>0</v>
      </c>
      <c r="V17" s="195"/>
      <c r="W17" s="195"/>
      <c r="X17" s="195"/>
      <c r="Y17" s="195"/>
      <c r="Z17" s="195" t="s">
        <v>1</v>
      </c>
      <c r="AA17" s="195"/>
      <c r="AB17" s="195"/>
      <c r="AC17" s="198" t="s">
        <v>1</v>
      </c>
      <c r="AD17" s="198"/>
      <c r="AE17" s="198"/>
      <c r="AF17" s="198" t="s">
        <v>1</v>
      </c>
      <c r="AG17" s="198"/>
      <c r="AH17" s="198"/>
      <c r="AI17" s="9"/>
      <c r="AJ17" s="166"/>
      <c r="AK17" s="167"/>
      <c r="AL17" s="167"/>
      <c r="AM17" s="167"/>
      <c r="AN17" s="167"/>
      <c r="AO17" s="167"/>
      <c r="AP17" s="167"/>
      <c r="AQ17" s="167"/>
      <c r="AR17" s="167"/>
      <c r="AS17" s="168"/>
      <c r="AT17" s="9"/>
    </row>
    <row r="18" spans="1:46" ht="15" customHeight="1" x14ac:dyDescent="0.25">
      <c r="A18" s="9"/>
      <c r="B18" s="169" t="s">
        <v>50</v>
      </c>
      <c r="C18" s="170"/>
      <c r="D18" s="170"/>
      <c r="E18" s="170"/>
      <c r="F18" s="170"/>
      <c r="G18" s="170"/>
      <c r="H18" s="170"/>
      <c r="I18" s="170"/>
      <c r="J18" s="170"/>
      <c r="K18" s="170"/>
      <c r="L18" s="170"/>
      <c r="M18" s="170"/>
      <c r="N18" s="170"/>
      <c r="O18" s="170"/>
      <c r="P18" s="170"/>
      <c r="Q18" s="171"/>
      <c r="R18" s="9"/>
      <c r="S18" s="9"/>
      <c r="T18" s="9"/>
      <c r="U18" s="196"/>
      <c r="V18" s="197"/>
      <c r="W18" s="197"/>
      <c r="X18" s="197"/>
      <c r="Y18" s="197"/>
      <c r="Z18" s="180"/>
      <c r="AA18" s="181"/>
      <c r="AB18" s="182"/>
      <c r="AC18" s="199" t="str">
        <f t="shared" ref="AC18:AC27" si="0">IF(AND($U18="", $Z18=""), "", 0)</f>
        <v/>
      </c>
      <c r="AD18" s="200"/>
      <c r="AE18" s="201"/>
      <c r="AF18" s="199" t="str">
        <f t="shared" ref="AF18:AF27" si="1">IF(AND($U18="", $Z18=""), "", $Z18*-1)</f>
        <v/>
      </c>
      <c r="AG18" s="200"/>
      <c r="AH18" s="201"/>
      <c r="AI18" s="9"/>
      <c r="AJ18" s="166"/>
      <c r="AK18" s="167"/>
      <c r="AL18" s="167"/>
      <c r="AM18" s="167"/>
      <c r="AN18" s="167"/>
      <c r="AO18" s="167"/>
      <c r="AP18" s="167"/>
      <c r="AQ18" s="167"/>
      <c r="AR18" s="167"/>
      <c r="AS18" s="168"/>
      <c r="AT18" s="9"/>
    </row>
    <row r="19" spans="1:46" x14ac:dyDescent="0.25">
      <c r="A19" s="9"/>
      <c r="B19" s="172"/>
      <c r="C19" s="173"/>
      <c r="D19" s="173"/>
      <c r="E19" s="173"/>
      <c r="F19" s="173"/>
      <c r="G19" s="173"/>
      <c r="H19" s="173"/>
      <c r="I19" s="173"/>
      <c r="J19" s="173"/>
      <c r="K19" s="173"/>
      <c r="L19" s="173"/>
      <c r="M19" s="173"/>
      <c r="N19" s="173"/>
      <c r="O19" s="173"/>
      <c r="P19" s="173"/>
      <c r="Q19" s="174"/>
      <c r="R19" s="9"/>
      <c r="S19" s="9"/>
      <c r="T19" s="9"/>
      <c r="U19" s="178"/>
      <c r="V19" s="179"/>
      <c r="W19" s="179"/>
      <c r="X19" s="179"/>
      <c r="Y19" s="179"/>
      <c r="Z19" s="183"/>
      <c r="AA19" s="184"/>
      <c r="AB19" s="185"/>
      <c r="AC19" s="202" t="str">
        <f t="shared" si="0"/>
        <v/>
      </c>
      <c r="AD19" s="203"/>
      <c r="AE19" s="204"/>
      <c r="AF19" s="202" t="str">
        <f t="shared" si="1"/>
        <v/>
      </c>
      <c r="AG19" s="203"/>
      <c r="AH19" s="204"/>
      <c r="AI19" s="9"/>
      <c r="AJ19" s="166"/>
      <c r="AK19" s="167"/>
      <c r="AL19" s="167"/>
      <c r="AM19" s="167"/>
      <c r="AN19" s="167"/>
      <c r="AO19" s="167"/>
      <c r="AP19" s="167"/>
      <c r="AQ19" s="167"/>
      <c r="AR19" s="167"/>
      <c r="AS19" s="168"/>
      <c r="AT19" s="9"/>
    </row>
    <row r="20" spans="1:46" x14ac:dyDescent="0.25">
      <c r="A20" s="9"/>
      <c r="B20" s="175"/>
      <c r="C20" s="176"/>
      <c r="D20" s="176"/>
      <c r="E20" s="176"/>
      <c r="F20" s="176"/>
      <c r="G20" s="176"/>
      <c r="H20" s="176"/>
      <c r="I20" s="176"/>
      <c r="J20" s="176"/>
      <c r="K20" s="176"/>
      <c r="L20" s="176"/>
      <c r="M20" s="176"/>
      <c r="N20" s="176"/>
      <c r="O20" s="176"/>
      <c r="P20" s="176"/>
      <c r="Q20" s="177"/>
      <c r="R20" s="9"/>
      <c r="S20" s="9"/>
      <c r="T20" s="9"/>
      <c r="U20" s="178"/>
      <c r="V20" s="179"/>
      <c r="W20" s="179"/>
      <c r="X20" s="179"/>
      <c r="Y20" s="179"/>
      <c r="Z20" s="183"/>
      <c r="AA20" s="184"/>
      <c r="AB20" s="185"/>
      <c r="AC20" s="202" t="str">
        <f t="shared" si="0"/>
        <v/>
      </c>
      <c r="AD20" s="203"/>
      <c r="AE20" s="204"/>
      <c r="AF20" s="202" t="str">
        <f t="shared" si="1"/>
        <v/>
      </c>
      <c r="AG20" s="203"/>
      <c r="AH20" s="204"/>
      <c r="AI20" s="9"/>
      <c r="AJ20" s="166"/>
      <c r="AK20" s="167"/>
      <c r="AL20" s="167"/>
      <c r="AM20" s="167"/>
      <c r="AN20" s="167"/>
      <c r="AO20" s="167"/>
      <c r="AP20" s="167"/>
      <c r="AQ20" s="167"/>
      <c r="AR20" s="167"/>
      <c r="AS20" s="168"/>
      <c r="AT20" s="9"/>
    </row>
    <row r="21" spans="1:46" x14ac:dyDescent="0.25">
      <c r="A21" s="9"/>
      <c r="B21" s="9"/>
      <c r="C21" s="9"/>
      <c r="D21" s="9"/>
      <c r="E21" s="9"/>
      <c r="F21" s="9"/>
      <c r="G21" s="9"/>
      <c r="H21" s="9"/>
      <c r="I21" s="9"/>
      <c r="J21" s="9"/>
      <c r="K21" s="9"/>
      <c r="L21" s="9"/>
      <c r="M21" s="9"/>
      <c r="N21" s="9"/>
      <c r="O21" s="9"/>
      <c r="P21" s="9"/>
      <c r="Q21" s="9"/>
      <c r="R21" s="9"/>
      <c r="S21" s="9"/>
      <c r="T21" s="9"/>
      <c r="U21" s="178"/>
      <c r="V21" s="179"/>
      <c r="W21" s="179"/>
      <c r="X21" s="179"/>
      <c r="Y21" s="179"/>
      <c r="Z21" s="183"/>
      <c r="AA21" s="184"/>
      <c r="AB21" s="185"/>
      <c r="AC21" s="202" t="str">
        <f t="shared" si="0"/>
        <v/>
      </c>
      <c r="AD21" s="203"/>
      <c r="AE21" s="204"/>
      <c r="AF21" s="202" t="str">
        <f t="shared" si="1"/>
        <v/>
      </c>
      <c r="AG21" s="203"/>
      <c r="AH21" s="204"/>
      <c r="AI21" s="9"/>
      <c r="AJ21" s="166"/>
      <c r="AK21" s="167"/>
      <c r="AL21" s="167"/>
      <c r="AM21" s="167"/>
      <c r="AN21" s="167"/>
      <c r="AO21" s="167"/>
      <c r="AP21" s="167"/>
      <c r="AQ21" s="167"/>
      <c r="AR21" s="167"/>
      <c r="AS21" s="168"/>
      <c r="AT21" s="9"/>
    </row>
    <row r="22" spans="1:46" x14ac:dyDescent="0.25">
      <c r="A22" s="9"/>
      <c r="B22" s="9"/>
      <c r="C22" s="9"/>
      <c r="D22" s="9"/>
      <c r="E22" s="9"/>
      <c r="F22" s="9"/>
      <c r="G22" s="9"/>
      <c r="H22" s="9"/>
      <c r="I22" s="9"/>
      <c r="J22" s="9"/>
      <c r="K22" s="9"/>
      <c r="L22" s="9"/>
      <c r="M22" s="9"/>
      <c r="N22" s="9"/>
      <c r="O22" s="9"/>
      <c r="P22" s="9"/>
      <c r="Q22" s="9"/>
      <c r="R22" s="9"/>
      <c r="S22" s="9"/>
      <c r="T22" s="9"/>
      <c r="U22" s="178"/>
      <c r="V22" s="179"/>
      <c r="W22" s="179"/>
      <c r="X22" s="179"/>
      <c r="Y22" s="179"/>
      <c r="Z22" s="183"/>
      <c r="AA22" s="184"/>
      <c r="AB22" s="185"/>
      <c r="AC22" s="202" t="str">
        <f t="shared" si="0"/>
        <v/>
      </c>
      <c r="AD22" s="203"/>
      <c r="AE22" s="204"/>
      <c r="AF22" s="202" t="str">
        <f t="shared" si="1"/>
        <v/>
      </c>
      <c r="AG22" s="203"/>
      <c r="AH22" s="204"/>
      <c r="AI22" s="9"/>
      <c r="AJ22" s="166"/>
      <c r="AK22" s="167"/>
      <c r="AL22" s="167"/>
      <c r="AM22" s="167"/>
      <c r="AN22" s="167"/>
      <c r="AO22" s="167"/>
      <c r="AP22" s="167"/>
      <c r="AQ22" s="167"/>
      <c r="AR22" s="167"/>
      <c r="AS22" s="168"/>
      <c r="AT22" s="9"/>
    </row>
    <row r="23" spans="1:46" x14ac:dyDescent="0.25">
      <c r="A23" s="9"/>
      <c r="B23" s="117" t="s">
        <v>51</v>
      </c>
      <c r="C23" s="118"/>
      <c r="D23" s="118"/>
      <c r="E23" s="118"/>
      <c r="F23" s="118"/>
      <c r="G23" s="118"/>
      <c r="H23" s="118"/>
      <c r="I23" s="118"/>
      <c r="J23" s="118"/>
      <c r="K23" s="118"/>
      <c r="L23" s="118"/>
      <c r="M23" s="118"/>
      <c r="N23" s="118"/>
      <c r="O23" s="118"/>
      <c r="P23" s="118"/>
      <c r="Q23" s="119"/>
      <c r="R23" s="9"/>
      <c r="S23" s="9"/>
      <c r="T23" s="9"/>
      <c r="U23" s="178"/>
      <c r="V23" s="179"/>
      <c r="W23" s="179"/>
      <c r="X23" s="179"/>
      <c r="Y23" s="179"/>
      <c r="Z23" s="183"/>
      <c r="AA23" s="184"/>
      <c r="AB23" s="185"/>
      <c r="AC23" s="202" t="str">
        <f t="shared" si="0"/>
        <v/>
      </c>
      <c r="AD23" s="203"/>
      <c r="AE23" s="204"/>
      <c r="AF23" s="202" t="str">
        <f t="shared" si="1"/>
        <v/>
      </c>
      <c r="AG23" s="203"/>
      <c r="AH23" s="204"/>
      <c r="AI23" s="9"/>
      <c r="AJ23" s="166"/>
      <c r="AK23" s="167"/>
      <c r="AL23" s="167"/>
      <c r="AM23" s="167"/>
      <c r="AN23" s="167"/>
      <c r="AO23" s="167"/>
      <c r="AP23" s="167"/>
      <c r="AQ23" s="167"/>
      <c r="AR23" s="167"/>
      <c r="AS23" s="168"/>
      <c r="AT23" s="9"/>
    </row>
    <row r="24" spans="1:46" ht="15" customHeight="1" x14ac:dyDescent="0.25">
      <c r="A24" s="9"/>
      <c r="B24" s="139"/>
      <c r="C24" s="140"/>
      <c r="D24" s="140"/>
      <c r="E24" s="140"/>
      <c r="F24" s="140"/>
      <c r="G24" s="140"/>
      <c r="H24" s="140"/>
      <c r="I24" s="140"/>
      <c r="J24" s="140"/>
      <c r="K24" s="140"/>
      <c r="L24" s="140"/>
      <c r="M24" s="140"/>
      <c r="N24" s="140"/>
      <c r="O24" s="140"/>
      <c r="P24" s="140"/>
      <c r="Q24" s="141"/>
      <c r="R24" s="9"/>
      <c r="S24" s="9"/>
      <c r="T24" s="9"/>
      <c r="U24" s="178"/>
      <c r="V24" s="179"/>
      <c r="W24" s="179"/>
      <c r="X24" s="179"/>
      <c r="Y24" s="179"/>
      <c r="Z24" s="183"/>
      <c r="AA24" s="184"/>
      <c r="AB24" s="185"/>
      <c r="AC24" s="202" t="str">
        <f t="shared" si="0"/>
        <v/>
      </c>
      <c r="AD24" s="203"/>
      <c r="AE24" s="204"/>
      <c r="AF24" s="202" t="str">
        <f t="shared" si="1"/>
        <v/>
      </c>
      <c r="AG24" s="203"/>
      <c r="AH24" s="204"/>
      <c r="AI24" s="9"/>
      <c r="AJ24" s="166"/>
      <c r="AK24" s="167"/>
      <c r="AL24" s="167"/>
      <c r="AM24" s="167"/>
      <c r="AN24" s="167"/>
      <c r="AO24" s="167"/>
      <c r="AP24" s="167"/>
      <c r="AQ24" s="167"/>
      <c r="AR24" s="167"/>
      <c r="AS24" s="168"/>
      <c r="AT24" s="9"/>
    </row>
    <row r="25" spans="1:46" x14ac:dyDescent="0.25">
      <c r="A25" s="9"/>
      <c r="B25" s="142"/>
      <c r="C25" s="143"/>
      <c r="D25" s="143"/>
      <c r="E25" s="143"/>
      <c r="F25" s="143"/>
      <c r="G25" s="143"/>
      <c r="H25" s="143"/>
      <c r="I25" s="143"/>
      <c r="J25" s="143"/>
      <c r="K25" s="143"/>
      <c r="L25" s="143"/>
      <c r="M25" s="143"/>
      <c r="N25" s="143"/>
      <c r="O25" s="143"/>
      <c r="P25" s="143"/>
      <c r="Q25" s="144"/>
      <c r="R25" s="9"/>
      <c r="S25" s="9"/>
      <c r="T25" s="9"/>
      <c r="U25" s="178"/>
      <c r="V25" s="179"/>
      <c r="W25" s="179"/>
      <c r="X25" s="179"/>
      <c r="Y25" s="179"/>
      <c r="Z25" s="183"/>
      <c r="AA25" s="184"/>
      <c r="AB25" s="185"/>
      <c r="AC25" s="202" t="str">
        <f t="shared" si="0"/>
        <v/>
      </c>
      <c r="AD25" s="203"/>
      <c r="AE25" s="204"/>
      <c r="AF25" s="202" t="str">
        <f t="shared" si="1"/>
        <v/>
      </c>
      <c r="AG25" s="203"/>
      <c r="AH25" s="204"/>
      <c r="AI25" s="9"/>
      <c r="AJ25" s="166"/>
      <c r="AK25" s="167"/>
      <c r="AL25" s="167"/>
      <c r="AM25" s="167"/>
      <c r="AN25" s="167"/>
      <c r="AO25" s="167"/>
      <c r="AP25" s="167"/>
      <c r="AQ25" s="167"/>
      <c r="AR25" s="167"/>
      <c r="AS25" s="168"/>
      <c r="AT25" s="9"/>
    </row>
    <row r="26" spans="1:46" x14ac:dyDescent="0.25">
      <c r="A26" s="9"/>
      <c r="B26" s="142"/>
      <c r="C26" s="143"/>
      <c r="D26" s="143"/>
      <c r="E26" s="143"/>
      <c r="F26" s="143"/>
      <c r="G26" s="143"/>
      <c r="H26" s="143"/>
      <c r="I26" s="143"/>
      <c r="J26" s="143"/>
      <c r="K26" s="143"/>
      <c r="L26" s="143"/>
      <c r="M26" s="143"/>
      <c r="N26" s="143"/>
      <c r="O26" s="143"/>
      <c r="P26" s="143"/>
      <c r="Q26" s="144"/>
      <c r="R26" s="9"/>
      <c r="S26" s="9"/>
      <c r="T26" s="9"/>
      <c r="U26" s="178"/>
      <c r="V26" s="179"/>
      <c r="W26" s="179"/>
      <c r="X26" s="179"/>
      <c r="Y26" s="179"/>
      <c r="Z26" s="183"/>
      <c r="AA26" s="184"/>
      <c r="AB26" s="185"/>
      <c r="AC26" s="202" t="str">
        <f t="shared" si="0"/>
        <v/>
      </c>
      <c r="AD26" s="203"/>
      <c r="AE26" s="204"/>
      <c r="AF26" s="202" t="str">
        <f t="shared" si="1"/>
        <v/>
      </c>
      <c r="AG26" s="203"/>
      <c r="AH26" s="204"/>
      <c r="AI26" s="9"/>
      <c r="AJ26" s="166"/>
      <c r="AK26" s="167"/>
      <c r="AL26" s="167"/>
      <c r="AM26" s="167"/>
      <c r="AN26" s="167"/>
      <c r="AO26" s="167"/>
      <c r="AP26" s="167"/>
      <c r="AQ26" s="167"/>
      <c r="AR26" s="167"/>
      <c r="AS26" s="168"/>
      <c r="AT26" s="9"/>
    </row>
    <row r="27" spans="1:46" x14ac:dyDescent="0.25">
      <c r="A27" s="9"/>
      <c r="B27" s="142"/>
      <c r="C27" s="143"/>
      <c r="D27" s="143"/>
      <c r="E27" s="143"/>
      <c r="F27" s="143"/>
      <c r="G27" s="143"/>
      <c r="H27" s="143"/>
      <c r="I27" s="143"/>
      <c r="J27" s="143"/>
      <c r="K27" s="143"/>
      <c r="L27" s="143"/>
      <c r="M27" s="143"/>
      <c r="N27" s="143"/>
      <c r="O27" s="143"/>
      <c r="P27" s="143"/>
      <c r="Q27" s="144"/>
      <c r="R27" s="9"/>
      <c r="S27" s="9"/>
      <c r="T27" s="9"/>
      <c r="U27" s="213"/>
      <c r="V27" s="214"/>
      <c r="W27" s="214"/>
      <c r="X27" s="214"/>
      <c r="Y27" s="214"/>
      <c r="Z27" s="210"/>
      <c r="AA27" s="211"/>
      <c r="AB27" s="212"/>
      <c r="AC27" s="205" t="str">
        <f t="shared" si="0"/>
        <v/>
      </c>
      <c r="AD27" s="206"/>
      <c r="AE27" s="207"/>
      <c r="AF27" s="205" t="str">
        <f t="shared" si="1"/>
        <v/>
      </c>
      <c r="AG27" s="206"/>
      <c r="AH27" s="207"/>
      <c r="AI27" s="9"/>
      <c r="AJ27" s="130"/>
      <c r="AK27" s="131"/>
      <c r="AL27" s="131"/>
      <c r="AM27" s="131"/>
      <c r="AN27" s="131"/>
      <c r="AO27" s="131"/>
      <c r="AP27" s="131"/>
      <c r="AQ27" s="131"/>
      <c r="AR27" s="131"/>
      <c r="AS27" s="132"/>
      <c r="AT27" s="9"/>
    </row>
    <row r="28" spans="1:46" ht="15" customHeight="1" x14ac:dyDescent="0.25">
      <c r="A28" s="9"/>
      <c r="B28" s="145"/>
      <c r="C28" s="146"/>
      <c r="D28" s="146"/>
      <c r="E28" s="146"/>
      <c r="F28" s="146"/>
      <c r="G28" s="146"/>
      <c r="H28" s="146"/>
      <c r="I28" s="146"/>
      <c r="J28" s="146"/>
      <c r="K28" s="146"/>
      <c r="L28" s="146"/>
      <c r="M28" s="146"/>
      <c r="N28" s="146"/>
      <c r="O28" s="146"/>
      <c r="P28" s="146"/>
      <c r="Q28" s="147"/>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row>
    <row r="29" spans="1:46"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row>
    <row r="30" spans="1:46" x14ac:dyDescent="0.25">
      <c r="A30" s="9"/>
      <c r="B30" s="133" t="s">
        <v>52</v>
      </c>
      <c r="C30" s="134"/>
      <c r="D30" s="134"/>
      <c r="E30" s="134"/>
      <c r="F30" s="134"/>
      <c r="G30" s="134"/>
      <c r="H30" s="134"/>
      <c r="I30" s="134"/>
      <c r="J30" s="134"/>
      <c r="K30" s="134"/>
      <c r="L30" s="134"/>
      <c r="M30" s="134"/>
      <c r="N30" s="134"/>
      <c r="O30" s="134"/>
      <c r="P30" s="134"/>
      <c r="Q30" s="135"/>
      <c r="R30" s="9"/>
      <c r="S30" s="9"/>
      <c r="T30" s="9"/>
      <c r="U30" s="208" t="s">
        <v>10</v>
      </c>
      <c r="V30" s="208"/>
      <c r="W30" s="208"/>
      <c r="X30" s="208"/>
      <c r="Y30" s="208"/>
      <c r="Z30" s="209">
        <v>150000</v>
      </c>
      <c r="AA30" s="209"/>
      <c r="AB30" s="209"/>
      <c r="AC30" s="209"/>
      <c r="AD30" s="209"/>
      <c r="AE30" s="209"/>
      <c r="AF30" s="9"/>
      <c r="AG30" s="9"/>
      <c r="AH30" s="127" t="s">
        <v>60</v>
      </c>
      <c r="AI30" s="128"/>
      <c r="AJ30" s="128"/>
      <c r="AK30" s="128"/>
      <c r="AL30" s="128"/>
      <c r="AM30" s="128"/>
      <c r="AN30" s="128"/>
      <c r="AO30" s="128"/>
      <c r="AP30" s="128"/>
      <c r="AQ30" s="128"/>
      <c r="AR30" s="128"/>
      <c r="AS30" s="129"/>
      <c r="AT30" s="9"/>
    </row>
    <row r="31" spans="1:46" x14ac:dyDescent="0.25">
      <c r="A31" s="9"/>
      <c r="B31" s="136"/>
      <c r="C31" s="137"/>
      <c r="D31" s="137"/>
      <c r="E31" s="137"/>
      <c r="F31" s="137"/>
      <c r="G31" s="137"/>
      <c r="H31" s="137"/>
      <c r="I31" s="137"/>
      <c r="J31" s="137"/>
      <c r="K31" s="137"/>
      <c r="L31" s="137"/>
      <c r="M31" s="137"/>
      <c r="N31" s="137"/>
      <c r="O31" s="137"/>
      <c r="P31" s="137"/>
      <c r="Q31" s="138"/>
      <c r="R31" s="9"/>
      <c r="S31" s="9"/>
      <c r="T31" s="9"/>
      <c r="U31" s="208" t="s">
        <v>11</v>
      </c>
      <c r="V31" s="208"/>
      <c r="W31" s="208"/>
      <c r="X31" s="208"/>
      <c r="Y31" s="208"/>
      <c r="Z31" s="209">
        <v>210000</v>
      </c>
      <c r="AA31" s="209"/>
      <c r="AB31" s="209"/>
      <c r="AC31" s="209"/>
      <c r="AD31" s="209"/>
      <c r="AE31" s="209"/>
      <c r="AF31" s="9"/>
      <c r="AG31" s="9"/>
      <c r="AH31" s="130"/>
      <c r="AI31" s="131"/>
      <c r="AJ31" s="131"/>
      <c r="AK31" s="131"/>
      <c r="AL31" s="131"/>
      <c r="AM31" s="131"/>
      <c r="AN31" s="131"/>
      <c r="AO31" s="131"/>
      <c r="AP31" s="131"/>
      <c r="AQ31" s="131"/>
      <c r="AR31" s="131"/>
      <c r="AS31" s="132"/>
      <c r="AT31" s="9"/>
    </row>
    <row r="32" spans="1:46"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row>
    <row r="33" spans="1:46"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row>
    <row r="34" spans="1:46"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row>
    <row r="35" spans="1:46" x14ac:dyDescent="0.25">
      <c r="A35" s="9"/>
      <c r="B35" s="117" t="s">
        <v>53</v>
      </c>
      <c r="C35" s="118"/>
      <c r="D35" s="118"/>
      <c r="E35" s="118"/>
      <c r="F35" s="118"/>
      <c r="G35" s="118"/>
      <c r="H35" s="118"/>
      <c r="I35" s="118"/>
      <c r="J35" s="118"/>
      <c r="K35" s="118"/>
      <c r="L35" s="118"/>
      <c r="M35" s="118"/>
      <c r="N35" s="118"/>
      <c r="O35" s="118"/>
      <c r="P35" s="118"/>
      <c r="Q35" s="118"/>
      <c r="R35" s="118"/>
      <c r="S35" s="118"/>
      <c r="T35" s="118"/>
      <c r="U35" s="118"/>
      <c r="V35" s="119"/>
      <c r="W35" s="9"/>
      <c r="X35" s="9"/>
      <c r="Y35" s="117" t="s">
        <v>54</v>
      </c>
      <c r="Z35" s="118"/>
      <c r="AA35" s="118"/>
      <c r="AB35" s="118"/>
      <c r="AC35" s="118"/>
      <c r="AD35" s="118"/>
      <c r="AE35" s="118"/>
      <c r="AF35" s="118"/>
      <c r="AG35" s="118"/>
      <c r="AH35" s="118"/>
      <c r="AI35" s="118"/>
      <c r="AJ35" s="118"/>
      <c r="AK35" s="118"/>
      <c r="AL35" s="118"/>
      <c r="AM35" s="118"/>
      <c r="AN35" s="118"/>
      <c r="AO35" s="118"/>
      <c r="AP35" s="118"/>
      <c r="AQ35" s="118"/>
      <c r="AR35" s="118"/>
      <c r="AS35" s="119"/>
      <c r="AT35" s="9"/>
    </row>
    <row r="36" spans="1:46" x14ac:dyDescent="0.25">
      <c r="A36" s="9"/>
      <c r="B36" s="139"/>
      <c r="C36" s="140"/>
      <c r="D36" s="140"/>
      <c r="E36" s="140"/>
      <c r="F36" s="140"/>
      <c r="G36" s="140"/>
      <c r="H36" s="140"/>
      <c r="I36" s="140"/>
      <c r="J36" s="140"/>
      <c r="K36" s="140"/>
      <c r="L36" s="140"/>
      <c r="M36" s="140"/>
      <c r="N36" s="140"/>
      <c r="O36" s="140"/>
      <c r="P36" s="140"/>
      <c r="Q36" s="140"/>
      <c r="R36" s="140"/>
      <c r="S36" s="140"/>
      <c r="T36" s="140"/>
      <c r="U36" s="140"/>
      <c r="V36" s="141"/>
      <c r="W36" s="9"/>
      <c r="X36" s="9"/>
      <c r="Y36" s="139"/>
      <c r="Z36" s="140"/>
      <c r="AA36" s="140"/>
      <c r="AB36" s="140"/>
      <c r="AC36" s="140"/>
      <c r="AD36" s="140"/>
      <c r="AE36" s="140"/>
      <c r="AF36" s="140"/>
      <c r="AG36" s="140"/>
      <c r="AH36" s="140"/>
      <c r="AI36" s="140"/>
      <c r="AJ36" s="140"/>
      <c r="AK36" s="140"/>
      <c r="AL36" s="140"/>
      <c r="AM36" s="140"/>
      <c r="AN36" s="140"/>
      <c r="AO36" s="140"/>
      <c r="AP36" s="140"/>
      <c r="AQ36" s="140"/>
      <c r="AR36" s="140"/>
      <c r="AS36" s="141"/>
      <c r="AT36" s="9"/>
    </row>
    <row r="37" spans="1:46" x14ac:dyDescent="0.25">
      <c r="A37" s="9"/>
      <c r="B37" s="142"/>
      <c r="C37" s="143"/>
      <c r="D37" s="143"/>
      <c r="E37" s="143"/>
      <c r="F37" s="143"/>
      <c r="G37" s="143"/>
      <c r="H37" s="143"/>
      <c r="I37" s="143"/>
      <c r="J37" s="143"/>
      <c r="K37" s="143"/>
      <c r="L37" s="143"/>
      <c r="M37" s="143"/>
      <c r="N37" s="143"/>
      <c r="O37" s="143"/>
      <c r="P37" s="143"/>
      <c r="Q37" s="143"/>
      <c r="R37" s="143"/>
      <c r="S37" s="143"/>
      <c r="T37" s="143"/>
      <c r="U37" s="143"/>
      <c r="V37" s="144"/>
      <c r="W37" s="9"/>
      <c r="X37" s="9"/>
      <c r="Y37" s="142"/>
      <c r="Z37" s="143"/>
      <c r="AA37" s="143"/>
      <c r="AB37" s="143"/>
      <c r="AC37" s="143"/>
      <c r="AD37" s="143"/>
      <c r="AE37" s="143"/>
      <c r="AF37" s="143"/>
      <c r="AG37" s="143"/>
      <c r="AH37" s="143"/>
      <c r="AI37" s="143"/>
      <c r="AJ37" s="143"/>
      <c r="AK37" s="143"/>
      <c r="AL37" s="143"/>
      <c r="AM37" s="143"/>
      <c r="AN37" s="143"/>
      <c r="AO37" s="143"/>
      <c r="AP37" s="143"/>
      <c r="AQ37" s="143"/>
      <c r="AR37" s="143"/>
      <c r="AS37" s="144"/>
      <c r="AT37" s="9"/>
    </row>
    <row r="38" spans="1:46" x14ac:dyDescent="0.25">
      <c r="A38" s="9"/>
      <c r="B38" s="142"/>
      <c r="C38" s="143"/>
      <c r="D38" s="143"/>
      <c r="E38" s="143"/>
      <c r="F38" s="143"/>
      <c r="G38" s="143"/>
      <c r="H38" s="143"/>
      <c r="I38" s="143"/>
      <c r="J38" s="143"/>
      <c r="K38" s="143"/>
      <c r="L38" s="143"/>
      <c r="M38" s="143"/>
      <c r="N38" s="143"/>
      <c r="O38" s="143"/>
      <c r="P38" s="143"/>
      <c r="Q38" s="143"/>
      <c r="R38" s="143"/>
      <c r="S38" s="143"/>
      <c r="T38" s="143"/>
      <c r="U38" s="143"/>
      <c r="V38" s="144"/>
      <c r="W38" s="9"/>
      <c r="X38" s="9"/>
      <c r="Y38" s="142"/>
      <c r="Z38" s="143"/>
      <c r="AA38" s="143"/>
      <c r="AB38" s="143"/>
      <c r="AC38" s="143"/>
      <c r="AD38" s="143"/>
      <c r="AE38" s="143"/>
      <c r="AF38" s="143"/>
      <c r="AG38" s="143"/>
      <c r="AH38" s="143"/>
      <c r="AI38" s="143"/>
      <c r="AJ38" s="143"/>
      <c r="AK38" s="143"/>
      <c r="AL38" s="143"/>
      <c r="AM38" s="143"/>
      <c r="AN38" s="143"/>
      <c r="AO38" s="143"/>
      <c r="AP38" s="143"/>
      <c r="AQ38" s="143"/>
      <c r="AR38" s="143"/>
      <c r="AS38" s="144"/>
      <c r="AT38" s="9"/>
    </row>
    <row r="39" spans="1:46" x14ac:dyDescent="0.25">
      <c r="A39" s="9"/>
      <c r="B39" s="142"/>
      <c r="C39" s="143"/>
      <c r="D39" s="143"/>
      <c r="E39" s="143"/>
      <c r="F39" s="143"/>
      <c r="G39" s="143"/>
      <c r="H39" s="143"/>
      <c r="I39" s="143"/>
      <c r="J39" s="143"/>
      <c r="K39" s="143"/>
      <c r="L39" s="143"/>
      <c r="M39" s="143"/>
      <c r="N39" s="143"/>
      <c r="O39" s="143"/>
      <c r="P39" s="143"/>
      <c r="Q39" s="143"/>
      <c r="R39" s="143"/>
      <c r="S39" s="143"/>
      <c r="T39" s="143"/>
      <c r="U39" s="143"/>
      <c r="V39" s="144"/>
      <c r="W39" s="9"/>
      <c r="X39" s="9"/>
      <c r="Y39" s="142"/>
      <c r="Z39" s="143"/>
      <c r="AA39" s="143"/>
      <c r="AB39" s="143"/>
      <c r="AC39" s="143"/>
      <c r="AD39" s="143"/>
      <c r="AE39" s="143"/>
      <c r="AF39" s="143"/>
      <c r="AG39" s="143"/>
      <c r="AH39" s="143"/>
      <c r="AI39" s="143"/>
      <c r="AJ39" s="143"/>
      <c r="AK39" s="143"/>
      <c r="AL39" s="143"/>
      <c r="AM39" s="143"/>
      <c r="AN39" s="143"/>
      <c r="AO39" s="143"/>
      <c r="AP39" s="143"/>
      <c r="AQ39" s="143"/>
      <c r="AR39" s="143"/>
      <c r="AS39" s="144"/>
      <c r="AT39" s="9"/>
    </row>
    <row r="40" spans="1:46" x14ac:dyDescent="0.25">
      <c r="A40" s="9"/>
      <c r="B40" s="142"/>
      <c r="C40" s="143"/>
      <c r="D40" s="143"/>
      <c r="E40" s="143"/>
      <c r="F40" s="143"/>
      <c r="G40" s="143"/>
      <c r="H40" s="143"/>
      <c r="I40" s="143"/>
      <c r="J40" s="143"/>
      <c r="K40" s="143"/>
      <c r="L40" s="143"/>
      <c r="M40" s="143"/>
      <c r="N40" s="143"/>
      <c r="O40" s="143"/>
      <c r="P40" s="143"/>
      <c r="Q40" s="143"/>
      <c r="R40" s="143"/>
      <c r="S40" s="143"/>
      <c r="T40" s="143"/>
      <c r="U40" s="143"/>
      <c r="V40" s="144"/>
      <c r="W40" s="9"/>
      <c r="X40" s="9"/>
      <c r="Y40" s="142"/>
      <c r="Z40" s="143"/>
      <c r="AA40" s="143"/>
      <c r="AB40" s="143"/>
      <c r="AC40" s="143"/>
      <c r="AD40" s="143"/>
      <c r="AE40" s="143"/>
      <c r="AF40" s="143"/>
      <c r="AG40" s="143"/>
      <c r="AH40" s="143"/>
      <c r="AI40" s="143"/>
      <c r="AJ40" s="143"/>
      <c r="AK40" s="143"/>
      <c r="AL40" s="143"/>
      <c r="AM40" s="143"/>
      <c r="AN40" s="143"/>
      <c r="AO40" s="143"/>
      <c r="AP40" s="143"/>
      <c r="AQ40" s="143"/>
      <c r="AR40" s="143"/>
      <c r="AS40" s="144"/>
      <c r="AT40" s="9"/>
    </row>
    <row r="41" spans="1:46" x14ac:dyDescent="0.25">
      <c r="A41" s="9"/>
      <c r="B41" s="142"/>
      <c r="C41" s="143"/>
      <c r="D41" s="143"/>
      <c r="E41" s="143"/>
      <c r="F41" s="143"/>
      <c r="G41" s="143"/>
      <c r="H41" s="143"/>
      <c r="I41" s="143"/>
      <c r="J41" s="143"/>
      <c r="K41" s="143"/>
      <c r="L41" s="143"/>
      <c r="M41" s="143"/>
      <c r="N41" s="143"/>
      <c r="O41" s="143"/>
      <c r="P41" s="143"/>
      <c r="Q41" s="143"/>
      <c r="R41" s="143"/>
      <c r="S41" s="143"/>
      <c r="T41" s="143"/>
      <c r="U41" s="143"/>
      <c r="V41" s="144"/>
      <c r="W41" s="9"/>
      <c r="X41" s="9"/>
      <c r="Y41" s="142"/>
      <c r="Z41" s="143"/>
      <c r="AA41" s="143"/>
      <c r="AB41" s="143"/>
      <c r="AC41" s="143"/>
      <c r="AD41" s="143"/>
      <c r="AE41" s="143"/>
      <c r="AF41" s="143"/>
      <c r="AG41" s="143"/>
      <c r="AH41" s="143"/>
      <c r="AI41" s="143"/>
      <c r="AJ41" s="143"/>
      <c r="AK41" s="143"/>
      <c r="AL41" s="143"/>
      <c r="AM41" s="143"/>
      <c r="AN41" s="143"/>
      <c r="AO41" s="143"/>
      <c r="AP41" s="143"/>
      <c r="AQ41" s="143"/>
      <c r="AR41" s="143"/>
      <c r="AS41" s="144"/>
      <c r="AT41" s="9"/>
    </row>
    <row r="42" spans="1:46" x14ac:dyDescent="0.25">
      <c r="A42" s="9"/>
      <c r="B42" s="145"/>
      <c r="C42" s="146"/>
      <c r="D42" s="146"/>
      <c r="E42" s="146"/>
      <c r="F42" s="146"/>
      <c r="G42" s="146"/>
      <c r="H42" s="146"/>
      <c r="I42" s="146"/>
      <c r="J42" s="146"/>
      <c r="K42" s="146"/>
      <c r="L42" s="146"/>
      <c r="M42" s="146"/>
      <c r="N42" s="146"/>
      <c r="O42" s="146"/>
      <c r="P42" s="146"/>
      <c r="Q42" s="146"/>
      <c r="R42" s="146"/>
      <c r="S42" s="146"/>
      <c r="T42" s="146"/>
      <c r="U42" s="146"/>
      <c r="V42" s="147"/>
      <c r="W42" s="9"/>
      <c r="X42" s="9"/>
      <c r="Y42" s="145"/>
      <c r="Z42" s="146"/>
      <c r="AA42" s="146"/>
      <c r="AB42" s="146"/>
      <c r="AC42" s="146"/>
      <c r="AD42" s="146"/>
      <c r="AE42" s="146"/>
      <c r="AF42" s="146"/>
      <c r="AG42" s="146"/>
      <c r="AH42" s="146"/>
      <c r="AI42" s="146"/>
      <c r="AJ42" s="146"/>
      <c r="AK42" s="146"/>
      <c r="AL42" s="146"/>
      <c r="AM42" s="146"/>
      <c r="AN42" s="146"/>
      <c r="AO42" s="146"/>
      <c r="AP42" s="146"/>
      <c r="AQ42" s="146"/>
      <c r="AR42" s="146"/>
      <c r="AS42" s="147"/>
      <c r="AT42" s="9"/>
    </row>
    <row r="43" spans="1:46" x14ac:dyDescent="0.25">
      <c r="A43" s="9"/>
      <c r="B43" s="117" t="s">
        <v>55</v>
      </c>
      <c r="C43" s="118"/>
      <c r="D43" s="118"/>
      <c r="E43" s="118"/>
      <c r="F43" s="118"/>
      <c r="G43" s="118"/>
      <c r="H43" s="118"/>
      <c r="I43" s="118"/>
      <c r="J43" s="118"/>
      <c r="K43" s="118"/>
      <c r="L43" s="118"/>
      <c r="M43" s="118"/>
      <c r="N43" s="118"/>
      <c r="O43" s="118"/>
      <c r="P43" s="118"/>
      <c r="Q43" s="118"/>
      <c r="R43" s="118"/>
      <c r="S43" s="118"/>
      <c r="T43" s="118"/>
      <c r="U43" s="118"/>
      <c r="V43" s="119"/>
      <c r="W43" s="9"/>
      <c r="X43" s="9"/>
      <c r="Y43" s="117" t="s">
        <v>58</v>
      </c>
      <c r="Z43" s="118"/>
      <c r="AA43" s="118"/>
      <c r="AB43" s="118"/>
      <c r="AC43" s="118"/>
      <c r="AD43" s="118"/>
      <c r="AE43" s="118"/>
      <c r="AF43" s="118"/>
      <c r="AG43" s="118"/>
      <c r="AH43" s="118"/>
      <c r="AI43" s="118"/>
      <c r="AJ43" s="118"/>
      <c r="AK43" s="118"/>
      <c r="AL43" s="118"/>
      <c r="AM43" s="118"/>
      <c r="AN43" s="118"/>
      <c r="AO43" s="118"/>
      <c r="AP43" s="118"/>
      <c r="AQ43" s="118"/>
      <c r="AR43" s="118"/>
      <c r="AS43" s="119"/>
      <c r="AT43" s="9"/>
    </row>
    <row r="44" spans="1:46"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row>
    <row r="45" spans="1:46"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1:46"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row>
    <row r="47" spans="1:46"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row>
    <row r="48" spans="1:46" x14ac:dyDescent="0.25">
      <c r="A48" s="9"/>
      <c r="B48" s="120" t="s">
        <v>56</v>
      </c>
      <c r="C48" s="121"/>
      <c r="D48" s="121"/>
      <c r="E48" s="121"/>
      <c r="F48" s="121"/>
      <c r="G48" s="121"/>
      <c r="H48" s="121"/>
      <c r="I48" s="121"/>
      <c r="J48" s="121"/>
      <c r="K48" s="121"/>
      <c r="L48" s="121"/>
      <c r="M48" s="121"/>
      <c r="N48" s="121"/>
      <c r="O48" s="121"/>
      <c r="P48" s="121"/>
      <c r="Q48" s="121"/>
      <c r="R48" s="121"/>
      <c r="S48" s="121"/>
      <c r="T48" s="121"/>
      <c r="U48" s="121"/>
      <c r="V48" s="122"/>
      <c r="W48" s="9"/>
      <c r="X48" s="9"/>
      <c r="Y48" s="9"/>
      <c r="Z48" s="9"/>
      <c r="AA48" s="9"/>
      <c r="AB48" s="9"/>
      <c r="AC48" s="9"/>
      <c r="AD48" s="9"/>
      <c r="AE48" s="9"/>
      <c r="AF48" s="9"/>
      <c r="AG48" s="9"/>
      <c r="AH48" s="9"/>
      <c r="AI48" s="9"/>
      <c r="AJ48" s="9"/>
      <c r="AK48" s="9"/>
      <c r="AL48" s="9"/>
      <c r="AM48" s="9"/>
      <c r="AN48" s="9"/>
      <c r="AO48" s="9"/>
      <c r="AP48" s="9"/>
      <c r="AQ48" s="9"/>
      <c r="AR48" s="9"/>
      <c r="AS48" s="9"/>
      <c r="AT48" s="9"/>
    </row>
    <row r="49" spans="1:46" x14ac:dyDescent="0.25">
      <c r="A49" s="9"/>
      <c r="B49" s="123"/>
      <c r="C49" s="124"/>
      <c r="D49" s="124"/>
      <c r="E49" s="124"/>
      <c r="F49" s="124"/>
      <c r="G49" s="124"/>
      <c r="H49" s="124"/>
      <c r="I49" s="124"/>
      <c r="J49" s="124"/>
      <c r="K49" s="124"/>
      <c r="L49" s="124"/>
      <c r="M49" s="124"/>
      <c r="N49" s="124"/>
      <c r="O49" s="124"/>
      <c r="P49" s="124"/>
      <c r="Q49" s="124"/>
      <c r="R49" s="124"/>
      <c r="S49" s="124"/>
      <c r="T49" s="124"/>
      <c r="U49" s="124"/>
      <c r="V49" s="125"/>
      <c r="W49" s="9"/>
      <c r="X49" s="9"/>
      <c r="Y49" s="126" t="s">
        <v>57</v>
      </c>
      <c r="Z49" s="126"/>
      <c r="AA49" s="126"/>
      <c r="AB49" s="126"/>
      <c r="AC49" s="126"/>
      <c r="AD49" s="126"/>
      <c r="AE49" s="126"/>
      <c r="AF49" s="126"/>
      <c r="AG49" s="126"/>
      <c r="AH49" s="126"/>
      <c r="AI49" s="126"/>
      <c r="AJ49" s="126"/>
      <c r="AK49" s="126"/>
      <c r="AL49" s="126"/>
      <c r="AM49" s="126"/>
      <c r="AN49" s="126"/>
      <c r="AO49" s="126"/>
      <c r="AP49" s="126"/>
      <c r="AQ49" s="126"/>
      <c r="AR49" s="126"/>
      <c r="AS49" s="126"/>
      <c r="AT49" s="9"/>
    </row>
    <row r="50" spans="1:46"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row>
  </sheetData>
  <sheetProtection algorithmName="SHA-512" hashValue="HSkuPV/guixPtgQs4XUa8umMRJ6lSHVtACXB6el/CK1xOlWhNxq2WvJqL9tfP7kPWoBOx4yeiEAGQnNJ6A41eg==" saltValue="eCe+TmCIiIXbEw3QBkqqJA==" spinCount="100000" sheet="1" objects="1" scenarios="1"/>
  <mergeCells count="77">
    <mergeCell ref="AF25:AH25"/>
    <mergeCell ref="AF26:AH26"/>
    <mergeCell ref="AF27:AH27"/>
    <mergeCell ref="U30:Y30"/>
    <mergeCell ref="U31:Y31"/>
    <mergeCell ref="Z30:AE30"/>
    <mergeCell ref="Z31:AE31"/>
    <mergeCell ref="AC27:AE27"/>
    <mergeCell ref="AC25:AE25"/>
    <mergeCell ref="AC26:AE26"/>
    <mergeCell ref="Z26:AB26"/>
    <mergeCell ref="Z27:AB27"/>
    <mergeCell ref="U27:Y27"/>
    <mergeCell ref="U26:Y26"/>
    <mergeCell ref="AF23:AH23"/>
    <mergeCell ref="AF24:AH24"/>
    <mergeCell ref="AC21:AE21"/>
    <mergeCell ref="AC22:AE22"/>
    <mergeCell ref="AC23:AE23"/>
    <mergeCell ref="AC24:AE24"/>
    <mergeCell ref="AC17:AE17"/>
    <mergeCell ref="AC18:AE18"/>
    <mergeCell ref="AC19:AE19"/>
    <mergeCell ref="AF21:AH21"/>
    <mergeCell ref="AF22:AH22"/>
    <mergeCell ref="AF17:AH17"/>
    <mergeCell ref="AF18:AH18"/>
    <mergeCell ref="AF19:AH19"/>
    <mergeCell ref="AF20:AH20"/>
    <mergeCell ref="AC20:AE20"/>
    <mergeCell ref="Z22:AB22"/>
    <mergeCell ref="Z23:AB23"/>
    <mergeCell ref="Z24:AB24"/>
    <mergeCell ref="Z25:AB25"/>
    <mergeCell ref="U22:Y22"/>
    <mergeCell ref="U23:Y23"/>
    <mergeCell ref="U24:Y24"/>
    <mergeCell ref="U25:Y25"/>
    <mergeCell ref="Z20:AB20"/>
    <mergeCell ref="Z21:AB21"/>
    <mergeCell ref="U17:Y17"/>
    <mergeCell ref="Z17:AB17"/>
    <mergeCell ref="U18:Y18"/>
    <mergeCell ref="U19:Y19"/>
    <mergeCell ref="U20:Y20"/>
    <mergeCell ref="B2:AS3"/>
    <mergeCell ref="B5:AS5"/>
    <mergeCell ref="B7:G7"/>
    <mergeCell ref="H7:AS7"/>
    <mergeCell ref="B8:G8"/>
    <mergeCell ref="H8:AS8"/>
    <mergeCell ref="B9:AS9"/>
    <mergeCell ref="B10:AS10"/>
    <mergeCell ref="B11:AS11"/>
    <mergeCell ref="B14:AS14"/>
    <mergeCell ref="B16:G16"/>
    <mergeCell ref="H16:Q16"/>
    <mergeCell ref="Z16:AB16"/>
    <mergeCell ref="AC16:AE16"/>
    <mergeCell ref="AF16:AH16"/>
    <mergeCell ref="AJ16:AS27"/>
    <mergeCell ref="B18:Q20"/>
    <mergeCell ref="B23:Q23"/>
    <mergeCell ref="B24:Q28"/>
    <mergeCell ref="U21:Y21"/>
    <mergeCell ref="Z18:AB18"/>
    <mergeCell ref="Z19:AB19"/>
    <mergeCell ref="B43:V43"/>
    <mergeCell ref="Y43:AS43"/>
    <mergeCell ref="B48:V49"/>
    <mergeCell ref="Y49:AS49"/>
    <mergeCell ref="AH30:AS31"/>
    <mergeCell ref="B30:Q31"/>
    <mergeCell ref="B35:V35"/>
    <mergeCell ref="Y35:AS35"/>
    <mergeCell ref="B36:V42"/>
    <mergeCell ref="Y36:AS42"/>
  </mergeCells>
  <hyperlinks>
    <hyperlink ref="B30:Q31" r:id="rId1" display="Watch the demo on YouTube" xr:uid="{F76AFDF3-E53E-44B6-99E2-8BBF4A70B68B}"/>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BEBF1-7907-42B2-A39E-0C513E8457F1}">
  <sheetPr>
    <tabColor rgb="FFFFC000"/>
  </sheetPr>
  <dimension ref="A1:BI511"/>
  <sheetViews>
    <sheetView zoomScaleNormal="100" workbookViewId="0">
      <pane xSplit="8" ySplit="10" topLeftCell="J11" activePane="bottomRight" state="frozen"/>
      <selection pane="topRight" activeCell="I1" sqref="I1"/>
      <selection pane="bottomLeft" activeCell="A11" sqref="A11"/>
      <selection pane="bottomRight"/>
    </sheetView>
  </sheetViews>
  <sheetFormatPr defaultColWidth="0" defaultRowHeight="15" zeroHeight="1" x14ac:dyDescent="0.25"/>
  <cols>
    <col min="1" max="1" width="2.85546875" style="1" customWidth="1"/>
    <col min="2" max="3" width="7.140625" style="1" customWidth="1"/>
    <col min="4" max="4" width="2.85546875" style="1" customWidth="1"/>
    <col min="5" max="5" width="22.85546875" style="1" customWidth="1"/>
    <col min="6" max="6" width="10" style="1" customWidth="1"/>
    <col min="7" max="7" width="12.85546875" style="1" customWidth="1"/>
    <col min="8" max="8" width="17.140625" style="1" customWidth="1"/>
    <col min="9" max="9" width="14.28515625" style="1" customWidth="1"/>
    <col min="10" max="19" width="2.7109375" style="1" customWidth="1"/>
    <col min="20" max="20" width="14.28515625" style="1" customWidth="1"/>
    <col min="21" max="21" width="48.5703125" style="1" customWidth="1"/>
    <col min="22" max="22" width="2.85546875" style="1" customWidth="1"/>
    <col min="23" max="23" width="9.140625" style="1" hidden="1" customWidth="1"/>
    <col min="24" max="24" width="2.85546875" style="1" hidden="1" customWidth="1"/>
    <col min="25" max="25" width="8.5703125" style="1" hidden="1" customWidth="1"/>
    <col min="26" max="26" width="2.85546875" style="1" hidden="1" customWidth="1"/>
    <col min="27" max="27" width="8.5703125" style="1" hidden="1" customWidth="1"/>
    <col min="28" max="28" width="2.85546875" style="1" hidden="1" customWidth="1"/>
    <col min="29" max="29" width="5.7109375" style="1" hidden="1" customWidth="1"/>
    <col min="30" max="39" width="11.42578125" style="1" hidden="1" customWidth="1"/>
    <col min="40" max="41" width="2.85546875" style="1" hidden="1" customWidth="1"/>
    <col min="42" max="43" width="9.140625" style="1" hidden="1" customWidth="1"/>
    <col min="44" max="44" width="2.85546875" style="1" hidden="1" customWidth="1"/>
    <col min="45" max="45" width="5.7109375" style="1" hidden="1" customWidth="1"/>
    <col min="46" max="55" width="11.42578125" style="1" hidden="1" customWidth="1"/>
    <col min="56" max="56" width="2.85546875" style="1" hidden="1" customWidth="1"/>
    <col min="57" max="59" width="9.140625" style="1" hidden="1" customWidth="1"/>
    <col min="60" max="60" width="2.85546875" style="1" hidden="1" customWidth="1"/>
    <col min="61" max="16384" width="9.140625" style="1" hidden="1"/>
  </cols>
  <sheetData>
    <row r="1" spans="1:61" x14ac:dyDescent="0.25">
      <c r="A1" s="9"/>
      <c r="B1" s="9"/>
      <c r="C1" s="9"/>
      <c r="D1" s="9"/>
      <c r="E1" s="9"/>
      <c r="F1" s="9"/>
      <c r="G1" s="9"/>
      <c r="H1" s="9"/>
      <c r="I1" s="9"/>
      <c r="J1" s="9"/>
      <c r="K1" s="9"/>
      <c r="L1" s="9"/>
      <c r="M1" s="9"/>
      <c r="N1" s="9"/>
      <c r="O1" s="9"/>
      <c r="P1" s="9"/>
      <c r="Q1" s="9"/>
      <c r="R1" s="9"/>
      <c r="S1" s="9"/>
      <c r="T1" s="9"/>
      <c r="U1" s="9"/>
      <c r="V1" s="9"/>
    </row>
    <row r="2" spans="1:61" x14ac:dyDescent="0.25">
      <c r="A2" s="9"/>
      <c r="B2" s="186" t="s">
        <v>12</v>
      </c>
      <c r="C2" s="187"/>
      <c r="D2" s="187"/>
      <c r="E2" s="188"/>
      <c r="F2" s="9"/>
      <c r="G2" s="9"/>
      <c r="H2" s="9"/>
      <c r="I2" s="9"/>
      <c r="J2" s="151" t="s">
        <v>0</v>
      </c>
      <c r="K2" s="152"/>
      <c r="L2" s="152"/>
      <c r="M2" s="152"/>
      <c r="N2" s="152"/>
      <c r="O2" s="152"/>
      <c r="P2" s="152"/>
      <c r="Q2" s="152"/>
      <c r="R2" s="152"/>
      <c r="S2" s="153"/>
      <c r="T2" s="9"/>
      <c r="U2" s="9"/>
      <c r="V2" s="9"/>
    </row>
    <row r="3" spans="1:61" x14ac:dyDescent="0.25">
      <c r="A3" s="9"/>
      <c r="B3" s="189"/>
      <c r="C3" s="190"/>
      <c r="D3" s="190"/>
      <c r="E3" s="191"/>
      <c r="F3" s="9"/>
      <c r="G3" s="9"/>
      <c r="H3" s="9"/>
      <c r="I3" s="9"/>
      <c r="J3" s="218" t="s">
        <v>64</v>
      </c>
      <c r="K3" s="218"/>
      <c r="L3" s="218"/>
      <c r="M3" s="218"/>
      <c r="N3" s="218"/>
      <c r="O3" s="218"/>
      <c r="P3" s="218"/>
      <c r="Q3" s="218"/>
      <c r="R3" s="218"/>
      <c r="S3" s="218"/>
      <c r="T3" s="9"/>
      <c r="U3" s="9"/>
      <c r="V3" s="9"/>
      <c r="AD3" s="57" t="s">
        <v>16</v>
      </c>
      <c r="AE3" s="54">
        <f>SUM('Intro &amp; Setup'!$Z$18:$Z$27)</f>
        <v>0</v>
      </c>
      <c r="AG3" s="57" t="s">
        <v>16</v>
      </c>
      <c r="AH3" s="54">
        <v>100</v>
      </c>
      <c r="AJ3" s="57" t="s">
        <v>16</v>
      </c>
      <c r="AK3" s="67">
        <f>'Intro &amp; Setup'!$Z$30</f>
        <v>150000</v>
      </c>
    </row>
    <row r="4" spans="1:61" x14ac:dyDescent="0.25">
      <c r="A4" s="9"/>
      <c r="B4" s="217" t="str">
        <f>IF('Intro &amp; Setup'!$H$16="", "", 'Intro &amp; Setup'!$H$16)</f>
        <v>Your Name</v>
      </c>
      <c r="C4" s="217"/>
      <c r="D4" s="217"/>
      <c r="E4" s="217"/>
      <c r="F4" s="9"/>
      <c r="G4" s="9"/>
      <c r="H4" s="9"/>
      <c r="I4" s="9"/>
      <c r="J4" s="215" t="str">
        <f>IF('Intro &amp; Setup'!$U$18="", "", 'Intro &amp; Setup'!$U$18)</f>
        <v/>
      </c>
      <c r="K4" s="215" t="str">
        <f>IF('Intro &amp; Setup'!$U$19="", "", 'Intro &amp; Setup'!$U$19)</f>
        <v/>
      </c>
      <c r="L4" s="215" t="str">
        <f>IF('Intro &amp; Setup'!$U$20="", "", 'Intro &amp; Setup'!$U$20)</f>
        <v/>
      </c>
      <c r="M4" s="215" t="str">
        <f>IF('Intro &amp; Setup'!$U$21="", "", 'Intro &amp; Setup'!$U$21)</f>
        <v/>
      </c>
      <c r="N4" s="215" t="str">
        <f>IF('Intro &amp; Setup'!$U$22="", "", 'Intro &amp; Setup'!$U$22)</f>
        <v/>
      </c>
      <c r="O4" s="215" t="str">
        <f>IF('Intro &amp; Setup'!$U$23="", "", 'Intro &amp; Setup'!$U$23)</f>
        <v/>
      </c>
      <c r="P4" s="215" t="str">
        <f>IF('Intro &amp; Setup'!$U$24="", "", 'Intro &amp; Setup'!$U$24)</f>
        <v/>
      </c>
      <c r="Q4" s="215" t="str">
        <f>IF('Intro &amp; Setup'!$U$25="", "", 'Intro &amp; Setup'!$U$25)</f>
        <v/>
      </c>
      <c r="R4" s="215" t="str">
        <f>IF('Intro &amp; Setup'!$U$26="", "", 'Intro &amp; Setup'!$U$26)</f>
        <v/>
      </c>
      <c r="S4" s="215" t="str">
        <f>IF('Intro &amp; Setup'!$U$27="", "", 'Intro &amp; Setup'!$U$27)</f>
        <v/>
      </c>
      <c r="T4" s="9"/>
      <c r="U4" s="9"/>
      <c r="V4" s="9"/>
      <c r="AD4" s="58" t="s">
        <v>17</v>
      </c>
      <c r="AE4" s="54">
        <f>SUM('Intro &amp; Setup'!$AC$18:$AC$27)</f>
        <v>0</v>
      </c>
      <c r="AG4" s="58" t="s">
        <v>17</v>
      </c>
      <c r="AH4" s="54">
        <f>IFERROR(AH5+((AH3-AH5)/2), "")</f>
        <v>50</v>
      </c>
      <c r="AJ4" s="58" t="s">
        <v>17</v>
      </c>
      <c r="AK4" s="67">
        <f>IFERROR(AK5+((AK3-AK5)/2), "")</f>
        <v>180000</v>
      </c>
    </row>
    <row r="5" spans="1:61" x14ac:dyDescent="0.25">
      <c r="A5" s="9"/>
      <c r="B5" s="127" t="s">
        <v>65</v>
      </c>
      <c r="C5" s="128"/>
      <c r="D5" s="128"/>
      <c r="E5" s="128"/>
      <c r="F5" s="128"/>
      <c r="G5" s="128"/>
      <c r="H5" s="129"/>
      <c r="I5" s="9"/>
      <c r="J5" s="216"/>
      <c r="K5" s="216"/>
      <c r="L5" s="216"/>
      <c r="M5" s="216"/>
      <c r="N5" s="216"/>
      <c r="O5" s="216"/>
      <c r="P5" s="216"/>
      <c r="Q5" s="216"/>
      <c r="R5" s="216"/>
      <c r="S5" s="216"/>
      <c r="T5" s="9"/>
      <c r="U5" s="9"/>
      <c r="V5" s="9"/>
      <c r="AD5" s="59" t="s">
        <v>18</v>
      </c>
      <c r="AE5" s="40">
        <f>SUM('Intro &amp; Setup'!$AF$18:$AF$27)</f>
        <v>0</v>
      </c>
      <c r="AG5" s="59" t="s">
        <v>18</v>
      </c>
      <c r="AH5" s="40">
        <f>'Intro &amp; Setup'!$BG$23</f>
        <v>0</v>
      </c>
      <c r="AJ5" s="59" t="s">
        <v>18</v>
      </c>
      <c r="AK5" s="68">
        <f>'Intro &amp; Setup'!$Z$31</f>
        <v>210000</v>
      </c>
      <c r="AT5" s="37">
        <f>500-COUNTIF(AT$11:AT$510, "X")</f>
        <v>0</v>
      </c>
      <c r="AU5" s="38">
        <f t="shared" ref="AU5:BC5" si="0">500-COUNTIF(AU$11:AU$510, "X")</f>
        <v>0</v>
      </c>
      <c r="AV5" s="38">
        <f t="shared" si="0"/>
        <v>0</v>
      </c>
      <c r="AW5" s="38">
        <f t="shared" si="0"/>
        <v>0</v>
      </c>
      <c r="AX5" s="38">
        <f t="shared" si="0"/>
        <v>0</v>
      </c>
      <c r="AY5" s="38">
        <f t="shared" si="0"/>
        <v>0</v>
      </c>
      <c r="AZ5" s="38">
        <f t="shared" si="0"/>
        <v>0</v>
      </c>
      <c r="BA5" s="38">
        <f t="shared" si="0"/>
        <v>0</v>
      </c>
      <c r="BB5" s="38">
        <f t="shared" si="0"/>
        <v>0</v>
      </c>
      <c r="BC5" s="39">
        <f t="shared" si="0"/>
        <v>0</v>
      </c>
    </row>
    <row r="6" spans="1:61" x14ac:dyDescent="0.25">
      <c r="A6" s="9"/>
      <c r="B6" s="166"/>
      <c r="C6" s="167"/>
      <c r="D6" s="167"/>
      <c r="E6" s="167"/>
      <c r="F6" s="167"/>
      <c r="G6" s="167"/>
      <c r="H6" s="168"/>
      <c r="I6" s="9"/>
      <c r="J6" s="216"/>
      <c r="K6" s="216"/>
      <c r="L6" s="216"/>
      <c r="M6" s="216"/>
      <c r="N6" s="216"/>
      <c r="O6" s="216"/>
      <c r="P6" s="216"/>
      <c r="Q6" s="216"/>
      <c r="R6" s="216"/>
      <c r="S6" s="216"/>
      <c r="T6" s="9"/>
      <c r="U6" s="9"/>
      <c r="V6" s="9"/>
    </row>
    <row r="7" spans="1:61" x14ac:dyDescent="0.25">
      <c r="A7" s="9"/>
      <c r="B7" s="130"/>
      <c r="C7" s="131"/>
      <c r="D7" s="131"/>
      <c r="E7" s="131"/>
      <c r="F7" s="131"/>
      <c r="G7" s="131"/>
      <c r="H7" s="132"/>
      <c r="I7" s="9"/>
      <c r="J7" s="216"/>
      <c r="K7" s="216"/>
      <c r="L7" s="216"/>
      <c r="M7" s="216"/>
      <c r="N7" s="216"/>
      <c r="O7" s="216"/>
      <c r="P7" s="216"/>
      <c r="Q7" s="216"/>
      <c r="R7" s="216"/>
      <c r="S7" s="216"/>
      <c r="T7" s="9"/>
      <c r="U7" s="9"/>
      <c r="V7" s="9"/>
      <c r="AC7" s="40"/>
      <c r="AS7" s="54" t="str">
        <f>AC8</f>
        <v>✓</v>
      </c>
      <c r="AT7" s="75" t="str">
        <f>IF(AT$10="", "", IFERROR(COUNTIF(AT$11:AT$510, $AS7)/AT$5, ""))</f>
        <v/>
      </c>
      <c r="AU7" s="76" t="str">
        <f t="shared" ref="AU7:BC9" si="1">IF(AU$10="", "", IFERROR(COUNTIF(AU$11:AU$510, $AS7)/AU$5, ""))</f>
        <v/>
      </c>
      <c r="AV7" s="76" t="str">
        <f t="shared" si="1"/>
        <v/>
      </c>
      <c r="AW7" s="76" t="str">
        <f t="shared" si="1"/>
        <v/>
      </c>
      <c r="AX7" s="76" t="str">
        <f t="shared" si="1"/>
        <v/>
      </c>
      <c r="AY7" s="76" t="str">
        <f t="shared" si="1"/>
        <v/>
      </c>
      <c r="AZ7" s="76" t="str">
        <f t="shared" si="1"/>
        <v/>
      </c>
      <c r="BA7" s="76" t="str">
        <f t="shared" si="1"/>
        <v/>
      </c>
      <c r="BB7" s="76" t="str">
        <f t="shared" si="1"/>
        <v/>
      </c>
      <c r="BC7" s="77" t="str">
        <f t="shared" si="1"/>
        <v/>
      </c>
    </row>
    <row r="8" spans="1:61" x14ac:dyDescent="0.25">
      <c r="A8" s="9"/>
      <c r="B8" s="9"/>
      <c r="C8" s="9"/>
      <c r="D8" s="9"/>
      <c r="E8" s="92" t="str">
        <f>IF($AA$8=0, "", "Duplicates")</f>
        <v/>
      </c>
      <c r="F8" s="9"/>
      <c r="G8" s="9"/>
      <c r="H8" s="9"/>
      <c r="I8" s="89" t="s">
        <v>62</v>
      </c>
      <c r="J8" s="216"/>
      <c r="K8" s="216"/>
      <c r="L8" s="216"/>
      <c r="M8" s="216"/>
      <c r="N8" s="216"/>
      <c r="O8" s="216"/>
      <c r="P8" s="216"/>
      <c r="Q8" s="216"/>
      <c r="R8" s="216"/>
      <c r="S8" s="216"/>
      <c r="T8" s="89" t="s">
        <v>63</v>
      </c>
      <c r="U8" s="9"/>
      <c r="V8" s="9"/>
      <c r="AA8" s="40">
        <f>COUNTIF($AA$11:$AA$510, "X")</f>
        <v>0</v>
      </c>
      <c r="AC8" s="40" t="str">
        <f>IF('Intro &amp; Setup'!$Z$16="", "", 'Intro &amp; Setup'!$Z$16)</f>
        <v>✓</v>
      </c>
      <c r="AD8" s="37">
        <f>'Intro &amp; Setup'!$Z$18</f>
        <v>0</v>
      </c>
      <c r="AE8" s="38">
        <f>'Intro &amp; Setup'!$Z$19</f>
        <v>0</v>
      </c>
      <c r="AF8" s="38">
        <f>'Intro &amp; Setup'!$Z$20</f>
        <v>0</v>
      </c>
      <c r="AG8" s="38">
        <f>'Intro &amp; Setup'!$Z$21</f>
        <v>0</v>
      </c>
      <c r="AH8" s="38">
        <f>'Intro &amp; Setup'!$Z$22</f>
        <v>0</v>
      </c>
      <c r="AI8" s="38">
        <f>'Intro &amp; Setup'!$Z$23</f>
        <v>0</v>
      </c>
      <c r="AJ8" s="38">
        <f>'Intro &amp; Setup'!$Z$24</f>
        <v>0</v>
      </c>
      <c r="AK8" s="38">
        <f>'Intro &amp; Setup'!$Z$25</f>
        <v>0</v>
      </c>
      <c r="AL8" s="38">
        <f>'Intro &amp; Setup'!$Z$26</f>
        <v>0</v>
      </c>
      <c r="AM8" s="39">
        <f>'Intro &amp; Setup'!$Z$27</f>
        <v>0</v>
      </c>
      <c r="AS8" s="74" t="str">
        <f>""</f>
        <v/>
      </c>
      <c r="AT8" s="78" t="str">
        <f t="shared" ref="AT8:AT9" si="2">IF(AT$10="", "", IFERROR(COUNTIF(AT$11:AT$510, $AS8)/AT$5, ""))</f>
        <v/>
      </c>
      <c r="AU8" s="79" t="str">
        <f t="shared" si="1"/>
        <v/>
      </c>
      <c r="AV8" s="79" t="str">
        <f t="shared" si="1"/>
        <v/>
      </c>
      <c r="AW8" s="79" t="str">
        <f t="shared" si="1"/>
        <v/>
      </c>
      <c r="AX8" s="79" t="str">
        <f t="shared" si="1"/>
        <v/>
      </c>
      <c r="AY8" s="79" t="str">
        <f t="shared" si="1"/>
        <v/>
      </c>
      <c r="AZ8" s="79" t="str">
        <f t="shared" si="1"/>
        <v/>
      </c>
      <c r="BA8" s="79" t="str">
        <f t="shared" si="1"/>
        <v/>
      </c>
      <c r="BB8" s="79" t="str">
        <f t="shared" si="1"/>
        <v/>
      </c>
      <c r="BC8" s="80" t="str">
        <f t="shared" si="1"/>
        <v/>
      </c>
    </row>
    <row r="9" spans="1:61" x14ac:dyDescent="0.25">
      <c r="A9" s="9"/>
      <c r="B9" s="5" t="s">
        <v>1</v>
      </c>
      <c r="C9" s="6" t="s">
        <v>8</v>
      </c>
      <c r="D9" s="9"/>
      <c r="E9" s="2" t="s">
        <v>2</v>
      </c>
      <c r="F9" s="4" t="s">
        <v>3</v>
      </c>
      <c r="G9" s="4" t="s">
        <v>9</v>
      </c>
      <c r="H9" s="4" t="s">
        <v>4</v>
      </c>
      <c r="I9" s="4" t="s">
        <v>5</v>
      </c>
      <c r="J9" s="216"/>
      <c r="K9" s="216"/>
      <c r="L9" s="216"/>
      <c r="M9" s="216"/>
      <c r="N9" s="216"/>
      <c r="O9" s="216"/>
      <c r="P9" s="216"/>
      <c r="Q9" s="216"/>
      <c r="R9" s="216"/>
      <c r="S9" s="216"/>
      <c r="T9" s="2" t="s">
        <v>6</v>
      </c>
      <c r="U9" s="3" t="s">
        <v>7</v>
      </c>
      <c r="V9" s="9"/>
      <c r="AC9" s="40" t="str">
        <f>IF('Intro &amp; Setup'!$AF$16="", "", 'Intro &amp; Setup'!$AF$16)</f>
        <v>✕</v>
      </c>
      <c r="AD9" s="37" t="str">
        <f>'Intro &amp; Setup'!$AF$18</f>
        <v/>
      </c>
      <c r="AE9" s="38" t="str">
        <f>'Intro &amp; Setup'!$AF$19</f>
        <v/>
      </c>
      <c r="AF9" s="38" t="str">
        <f>'Intro &amp; Setup'!$AF$20</f>
        <v/>
      </c>
      <c r="AG9" s="38" t="str">
        <f>'Intro &amp; Setup'!$AF$21</f>
        <v/>
      </c>
      <c r="AH9" s="38" t="str">
        <f>'Intro &amp; Setup'!$AF$22</f>
        <v/>
      </c>
      <c r="AI9" s="38" t="str">
        <f>'Intro &amp; Setup'!$AF$23</f>
        <v/>
      </c>
      <c r="AJ9" s="38" t="str">
        <f>'Intro &amp; Setup'!$AF$24</f>
        <v/>
      </c>
      <c r="AK9" s="38" t="str">
        <f>'Intro &amp; Setup'!$AF$25</f>
        <v/>
      </c>
      <c r="AL9" s="38" t="str">
        <f>'Intro &amp; Setup'!$AF$26</f>
        <v/>
      </c>
      <c r="AM9" s="39" t="str">
        <f>'Intro &amp; Setup'!$AF$27</f>
        <v/>
      </c>
      <c r="AP9" s="60" t="s">
        <v>1</v>
      </c>
      <c r="AQ9" s="60" t="s">
        <v>8</v>
      </c>
      <c r="AS9" s="56" t="str">
        <f>AC9</f>
        <v>✕</v>
      </c>
      <c r="AT9" s="81" t="str">
        <f t="shared" si="2"/>
        <v/>
      </c>
      <c r="AU9" s="82" t="str">
        <f t="shared" si="1"/>
        <v/>
      </c>
      <c r="AV9" s="82" t="str">
        <f t="shared" si="1"/>
        <v/>
      </c>
      <c r="AW9" s="82" t="str">
        <f t="shared" si="1"/>
        <v/>
      </c>
      <c r="AX9" s="82" t="str">
        <f t="shared" si="1"/>
        <v/>
      </c>
      <c r="AY9" s="82" t="str">
        <f t="shared" si="1"/>
        <v/>
      </c>
      <c r="AZ9" s="82" t="str">
        <f t="shared" si="1"/>
        <v/>
      </c>
      <c r="BA9" s="82" t="str">
        <f t="shared" si="1"/>
        <v/>
      </c>
      <c r="BB9" s="82" t="str">
        <f t="shared" si="1"/>
        <v/>
      </c>
      <c r="BC9" s="83" t="str">
        <f t="shared" si="1"/>
        <v/>
      </c>
      <c r="BI9" s="40">
        <f>500-COUNTIF($BI$11:$BI$510, "")</f>
        <v>0</v>
      </c>
    </row>
    <row r="10" spans="1:61" x14ac:dyDescent="0.25">
      <c r="A10" s="9"/>
      <c r="B10" s="7"/>
      <c r="C10" s="8"/>
      <c r="D10" s="9"/>
      <c r="E10" s="10"/>
      <c r="F10" s="11"/>
      <c r="G10" s="11"/>
      <c r="H10" s="11"/>
      <c r="I10" s="11"/>
      <c r="J10" s="12"/>
      <c r="K10" s="12"/>
      <c r="L10" s="12"/>
      <c r="M10" s="12"/>
      <c r="N10" s="12"/>
      <c r="O10" s="12"/>
      <c r="P10" s="12"/>
      <c r="Q10" s="12"/>
      <c r="R10" s="12"/>
      <c r="S10" s="12"/>
      <c r="T10" s="10"/>
      <c r="U10" s="13"/>
      <c r="V10" s="9"/>
      <c r="Y10" s="36" t="s">
        <v>13</v>
      </c>
      <c r="AA10" s="36" t="s">
        <v>66</v>
      </c>
      <c r="AD10" s="36" t="str">
        <f t="shared" ref="AD10:AM10" si="3">J$4</f>
        <v/>
      </c>
      <c r="AE10" s="36" t="str">
        <f t="shared" si="3"/>
        <v/>
      </c>
      <c r="AF10" s="36" t="str">
        <f t="shared" si="3"/>
        <v/>
      </c>
      <c r="AG10" s="36" t="str">
        <f t="shared" si="3"/>
        <v/>
      </c>
      <c r="AH10" s="36" t="str">
        <f t="shared" si="3"/>
        <v/>
      </c>
      <c r="AI10" s="36" t="str">
        <f t="shared" si="3"/>
        <v/>
      </c>
      <c r="AJ10" s="36" t="str">
        <f t="shared" si="3"/>
        <v/>
      </c>
      <c r="AK10" s="36" t="str">
        <f t="shared" si="3"/>
        <v/>
      </c>
      <c r="AL10" s="36" t="str">
        <f t="shared" si="3"/>
        <v/>
      </c>
      <c r="AM10" s="36" t="str">
        <f t="shared" si="3"/>
        <v/>
      </c>
      <c r="AP10" s="36" t="s">
        <v>19</v>
      </c>
      <c r="AQ10" s="36" t="s">
        <v>19</v>
      </c>
      <c r="AT10" s="36" t="str">
        <f t="shared" ref="AT10:BC10" si="4">J$4</f>
        <v/>
      </c>
      <c r="AU10" s="36" t="str">
        <f t="shared" si="4"/>
        <v/>
      </c>
      <c r="AV10" s="36" t="str">
        <f t="shared" si="4"/>
        <v/>
      </c>
      <c r="AW10" s="36" t="str">
        <f t="shared" si="4"/>
        <v/>
      </c>
      <c r="AX10" s="36" t="str">
        <f t="shared" si="4"/>
        <v/>
      </c>
      <c r="AY10" s="36" t="str">
        <f t="shared" si="4"/>
        <v/>
      </c>
      <c r="AZ10" s="36" t="str">
        <f t="shared" si="4"/>
        <v/>
      </c>
      <c r="BA10" s="36" t="str">
        <f t="shared" si="4"/>
        <v/>
      </c>
      <c r="BB10" s="36" t="str">
        <f t="shared" si="4"/>
        <v/>
      </c>
      <c r="BC10" s="36" t="str">
        <f t="shared" si="4"/>
        <v/>
      </c>
      <c r="BE10" s="36" t="str">
        <f>$AS$7</f>
        <v>✓</v>
      </c>
      <c r="BF10" s="36"/>
      <c r="BG10" s="36" t="str">
        <f>$AS$9</f>
        <v>✕</v>
      </c>
    </row>
    <row r="11" spans="1:61" x14ac:dyDescent="0.25">
      <c r="A11" s="9"/>
      <c r="B11" s="33" t="str">
        <f>IF($Y11="", "", SUM($AD11:$AM11))</f>
        <v/>
      </c>
      <c r="C11" s="30" t="str">
        <f>IF($T11="", "", $T11)</f>
        <v/>
      </c>
      <c r="D11" s="9"/>
      <c r="E11" s="14"/>
      <c r="F11" s="15"/>
      <c r="G11" s="16"/>
      <c r="H11" s="17"/>
      <c r="I11" s="90"/>
      <c r="J11" s="19"/>
      <c r="K11" s="15"/>
      <c r="L11" s="15"/>
      <c r="M11" s="15"/>
      <c r="N11" s="15"/>
      <c r="O11" s="15"/>
      <c r="P11" s="15"/>
      <c r="Q11" s="15"/>
      <c r="R11" s="15"/>
      <c r="S11" s="20"/>
      <c r="T11" s="21"/>
      <c r="U11" s="18"/>
      <c r="V11" s="9"/>
      <c r="Y11" s="41" t="str">
        <f>IF(COUNTIF($E11:$I11, "")=5, "", "X")</f>
        <v/>
      </c>
      <c r="AA11" s="54" t="str">
        <f>IF($E11="", "", IF(COUNTIF($E$11:$E$510, $E11)&gt;1, "X", ""))</f>
        <v/>
      </c>
      <c r="AD11" s="44" t="str">
        <f t="shared" ref="AD11:AM11" si="5">IF($Y11="", "", IF(J11=$AC$8, AD$8, IF(J11=$AC$9, AD$9, 0)))</f>
        <v/>
      </c>
      <c r="AE11" s="45" t="str">
        <f t="shared" si="5"/>
        <v/>
      </c>
      <c r="AF11" s="45" t="str">
        <f t="shared" si="5"/>
        <v/>
      </c>
      <c r="AG11" s="45" t="str">
        <f t="shared" si="5"/>
        <v/>
      </c>
      <c r="AH11" s="45" t="str">
        <f t="shared" si="5"/>
        <v/>
      </c>
      <c r="AI11" s="45" t="str">
        <f t="shared" si="5"/>
        <v/>
      </c>
      <c r="AJ11" s="45" t="str">
        <f t="shared" si="5"/>
        <v/>
      </c>
      <c r="AK11" s="45" t="str">
        <f t="shared" si="5"/>
        <v/>
      </c>
      <c r="AL11" s="45" t="str">
        <f t="shared" si="5"/>
        <v/>
      </c>
      <c r="AM11" s="46" t="str">
        <f t="shared" si="5"/>
        <v/>
      </c>
      <c r="AP11" s="54" t="str">
        <f>IF(B11="", "", COUNTIF(B$11:B$510, "&gt;"&amp;B11)+1+COUNTIF(B$11:B11, B11)-1)</f>
        <v/>
      </c>
      <c r="AQ11" s="62" t="str">
        <f>IF(C11="", "", COUNTIF(C$11:C$510, "&gt;"&amp;C11)+1+COUNTIF(C$11:C11, C11)-1)</f>
        <v/>
      </c>
      <c r="AT11" s="44" t="str">
        <f t="shared" ref="AT11:BC11" si="6">IF($Y11="", "X", IF(J11="", "", J11))</f>
        <v>X</v>
      </c>
      <c r="AU11" s="45" t="str">
        <f t="shared" si="6"/>
        <v>X</v>
      </c>
      <c r="AV11" s="45" t="str">
        <f t="shared" si="6"/>
        <v>X</v>
      </c>
      <c r="AW11" s="45" t="str">
        <f t="shared" si="6"/>
        <v>X</v>
      </c>
      <c r="AX11" s="45" t="str">
        <f t="shared" si="6"/>
        <v>X</v>
      </c>
      <c r="AY11" s="45" t="str">
        <f t="shared" si="6"/>
        <v>X</v>
      </c>
      <c r="AZ11" s="45" t="str">
        <f t="shared" si="6"/>
        <v>X</v>
      </c>
      <c r="BA11" s="45" t="str">
        <f t="shared" si="6"/>
        <v>X</v>
      </c>
      <c r="BB11" s="45" t="str">
        <f t="shared" si="6"/>
        <v>X</v>
      </c>
      <c r="BC11" s="46" t="str">
        <f t="shared" si="6"/>
        <v>X</v>
      </c>
      <c r="BE11" s="61" t="str">
        <f>IF($Y11="", "", COUNTIF($J11:$S11, BE$10))</f>
        <v/>
      </c>
      <c r="BF11" s="69" t="str">
        <f>IF($Y11="", "", COUNTIF($J11:$S11, ""))</f>
        <v/>
      </c>
      <c r="BG11" s="62" t="str">
        <f t="shared" ref="BG11:BG26" si="7">IF($Y11="", "", COUNTIF($J11:$S11, BG$10))</f>
        <v/>
      </c>
      <c r="BI11" s="54" t="str">
        <f>IF($T11="", "", IF(AND($T11&gt;=Report!$AD$65, $T11&lt;=Report!$AH$65), Report!$BA$65, IF(AND($T11&gt;=Report!$AD$63, $T11&lt;=Report!$AH$63), Report!$BA$63, IF(AND($T11&gt;=Report!$AD$62, $T11&lt;=Report!$AH$62), Report!$BA$62, IF(AND($T11&gt;=Report!$AD$61, $T11&lt;=Report!$AH$61), Report!$BA$61, IF(AND($T11&gt;=Report!$AD$59, $T11&lt;=Report!$AH$59), Report!$BA$59, ""))))))</f>
        <v/>
      </c>
    </row>
    <row r="12" spans="1:61" x14ac:dyDescent="0.25">
      <c r="A12" s="9"/>
      <c r="B12" s="34" t="str">
        <f t="shared" ref="B12:B75" si="8">IF($Y12="", "", SUM($AD12:$AM12))</f>
        <v/>
      </c>
      <c r="C12" s="31" t="str">
        <f t="shared" ref="C12:C75" si="9">IF($T12="", "", $T12)</f>
        <v/>
      </c>
      <c r="D12" s="9"/>
      <c r="E12" s="22"/>
      <c r="F12" s="23"/>
      <c r="G12" s="24"/>
      <c r="H12" s="25"/>
      <c r="I12" s="91"/>
      <c r="J12" s="27"/>
      <c r="K12" s="23"/>
      <c r="L12" s="23"/>
      <c r="M12" s="23"/>
      <c r="N12" s="23"/>
      <c r="O12" s="23"/>
      <c r="P12" s="23"/>
      <c r="Q12" s="23"/>
      <c r="R12" s="23"/>
      <c r="S12" s="28"/>
      <c r="T12" s="29"/>
      <c r="U12" s="26"/>
      <c r="V12" s="9"/>
      <c r="Y12" s="42" t="str">
        <f t="shared" ref="Y12:Y75" si="10">IF(COUNTIF($E12:$I12, "")=5, "", "X")</f>
        <v/>
      </c>
      <c r="AA12" s="55" t="str">
        <f t="shared" ref="AA12:AA75" si="11">IF($E12="", "", IF(COUNTIF($E$11:$E$510, $E12)&gt;1, "X", ""))</f>
        <v/>
      </c>
      <c r="AD12" s="47" t="str">
        <f t="shared" ref="AD12:AD75" si="12">IF($Y12="", "", IF(J12=$AC$8, AD$8, IF(J12=$AC$9, AD$9, 0)))</f>
        <v/>
      </c>
      <c r="AE12" s="48" t="str">
        <f t="shared" ref="AE12:AE75" si="13">IF($Y12="", "", IF(K12=$AC$8, AE$8, IF(K12=$AC$9, AE$9, 0)))</f>
        <v/>
      </c>
      <c r="AF12" s="48" t="str">
        <f t="shared" ref="AF12:AF75" si="14">IF($Y12="", "", IF(L12=$AC$8, AF$8, IF(L12=$AC$9, AF$9, 0)))</f>
        <v/>
      </c>
      <c r="AG12" s="48" t="str">
        <f t="shared" ref="AG12:AG75" si="15">IF($Y12="", "", IF(M12=$AC$8, AG$8, IF(M12=$AC$9, AG$9, 0)))</f>
        <v/>
      </c>
      <c r="AH12" s="48" t="str">
        <f t="shared" ref="AH12:AH75" si="16">IF($Y12="", "", IF(N12=$AC$8, AH$8, IF(N12=$AC$9, AH$9, 0)))</f>
        <v/>
      </c>
      <c r="AI12" s="48" t="str">
        <f t="shared" ref="AI12:AI75" si="17">IF($Y12="", "", IF(O12=$AC$8, AI$8, IF(O12=$AC$9, AI$9, 0)))</f>
        <v/>
      </c>
      <c r="AJ12" s="48" t="str">
        <f t="shared" ref="AJ12:AJ75" si="18">IF($Y12="", "", IF(P12=$AC$8, AJ$8, IF(P12=$AC$9, AJ$9, 0)))</f>
        <v/>
      </c>
      <c r="AK12" s="48" t="str">
        <f t="shared" ref="AK12:AK75" si="19">IF($Y12="", "", IF(Q12=$AC$8, AK$8, IF(Q12=$AC$9, AK$9, 0)))</f>
        <v/>
      </c>
      <c r="AL12" s="48" t="str">
        <f t="shared" ref="AL12:AL75" si="20">IF($Y12="", "", IF(R12=$AC$8, AL$8, IF(R12=$AC$9, AL$9, 0)))</f>
        <v/>
      </c>
      <c r="AM12" s="49" t="str">
        <f t="shared" ref="AM12:AM75" si="21">IF($Y12="", "", IF(S12=$AC$8, AM$8, IF(S12=$AC$9, AM$9, 0)))</f>
        <v/>
      </c>
      <c r="AP12" s="55" t="str">
        <f>IF(B12="", "", COUNTIF(B$11:B$510, "&gt;"&amp;B12)+1+COUNTIF(B$11:B12, B12)-1)</f>
        <v/>
      </c>
      <c r="AQ12" s="64" t="str">
        <f>IF(C12="", "", COUNTIF(C$11:C$510, "&gt;"&amp;C12)+1+COUNTIF(C$11:C12, C12)-1)</f>
        <v/>
      </c>
      <c r="AT12" s="47" t="str">
        <f t="shared" ref="AT12:AT75" si="22">IF($Y12="", "X", IF(J12="", "", J12))</f>
        <v>X</v>
      </c>
      <c r="AU12" s="48" t="str">
        <f t="shared" ref="AU12:AU75" si="23">IF($Y12="", "X", IF(K12="", "", K12))</f>
        <v>X</v>
      </c>
      <c r="AV12" s="48" t="str">
        <f t="shared" ref="AV12:AV75" si="24">IF($Y12="", "X", IF(L12="", "", L12))</f>
        <v>X</v>
      </c>
      <c r="AW12" s="48" t="str">
        <f t="shared" ref="AW12:AW75" si="25">IF($Y12="", "X", IF(M12="", "", M12))</f>
        <v>X</v>
      </c>
      <c r="AX12" s="48" t="str">
        <f t="shared" ref="AX12:AX75" si="26">IF($Y12="", "X", IF(N12="", "", N12))</f>
        <v>X</v>
      </c>
      <c r="AY12" s="48" t="str">
        <f t="shared" ref="AY12:AY75" si="27">IF($Y12="", "X", IF(O12="", "", O12))</f>
        <v>X</v>
      </c>
      <c r="AZ12" s="48" t="str">
        <f t="shared" ref="AZ12:AZ75" si="28">IF($Y12="", "X", IF(P12="", "", P12))</f>
        <v>X</v>
      </c>
      <c r="BA12" s="48" t="str">
        <f t="shared" ref="BA12:BA75" si="29">IF($Y12="", "X", IF(Q12="", "", Q12))</f>
        <v>X</v>
      </c>
      <c r="BB12" s="48" t="str">
        <f t="shared" ref="BB12:BB75" si="30">IF($Y12="", "X", IF(R12="", "", R12))</f>
        <v>X</v>
      </c>
      <c r="BC12" s="49" t="str">
        <f t="shared" ref="BC12:BC75" si="31">IF($Y12="", "X", IF(S12="", "", S12))</f>
        <v>X</v>
      </c>
      <c r="BE12" s="63" t="str">
        <f t="shared" ref="BE12:BG31" si="32">IF($Y12="", "", COUNTIF($J12:$S12, BE$10))</f>
        <v/>
      </c>
      <c r="BF12" s="70" t="str">
        <f t="shared" ref="BF12:BF75" si="33">IF($Y12="", "", COUNTIF($J12:$S12, ""))</f>
        <v/>
      </c>
      <c r="BG12" s="64" t="str">
        <f t="shared" si="7"/>
        <v/>
      </c>
      <c r="BI12" s="55" t="str">
        <f>IF($T12="", "", IF(AND($T12&gt;=Report!$AD$65, $T12&lt;=Report!$AH$65), Report!$BA$65, IF(AND($T12&gt;=Report!$AD$63, $T12&lt;=Report!$AH$63), Report!$BA$63, IF(AND($T12&gt;=Report!$AD$62, $T12&lt;=Report!$AH$62), Report!$BA$62, IF(AND($T12&gt;=Report!$AD$61, $T12&lt;=Report!$AH$61), Report!$BA$61, IF(AND($T12&gt;=Report!$AD$59, $T12&lt;=Report!$AH$59), Report!$BA$59, ""))))))</f>
        <v/>
      </c>
    </row>
    <row r="13" spans="1:61" x14ac:dyDescent="0.25">
      <c r="A13" s="9"/>
      <c r="B13" s="34" t="str">
        <f t="shared" si="8"/>
        <v/>
      </c>
      <c r="C13" s="31" t="str">
        <f t="shared" si="9"/>
        <v/>
      </c>
      <c r="D13" s="9"/>
      <c r="E13" s="22"/>
      <c r="F13" s="23"/>
      <c r="G13" s="24"/>
      <c r="H13" s="25"/>
      <c r="I13" s="91"/>
      <c r="J13" s="27"/>
      <c r="K13" s="23"/>
      <c r="L13" s="23"/>
      <c r="M13" s="23"/>
      <c r="N13" s="23"/>
      <c r="O13" s="23"/>
      <c r="P13" s="23"/>
      <c r="Q13" s="23"/>
      <c r="R13" s="23"/>
      <c r="S13" s="28"/>
      <c r="T13" s="29"/>
      <c r="U13" s="26"/>
      <c r="V13" s="9"/>
      <c r="Y13" s="42" t="str">
        <f t="shared" si="10"/>
        <v/>
      </c>
      <c r="AA13" s="55" t="str">
        <f t="shared" si="11"/>
        <v/>
      </c>
      <c r="AD13" s="47" t="str">
        <f t="shared" si="12"/>
        <v/>
      </c>
      <c r="AE13" s="48" t="str">
        <f t="shared" si="13"/>
        <v/>
      </c>
      <c r="AF13" s="48" t="str">
        <f t="shared" si="14"/>
        <v/>
      </c>
      <c r="AG13" s="48" t="str">
        <f t="shared" si="15"/>
        <v/>
      </c>
      <c r="AH13" s="48" t="str">
        <f t="shared" si="16"/>
        <v/>
      </c>
      <c r="AI13" s="48" t="str">
        <f t="shared" si="17"/>
        <v/>
      </c>
      <c r="AJ13" s="48" t="str">
        <f t="shared" si="18"/>
        <v/>
      </c>
      <c r="AK13" s="48" t="str">
        <f t="shared" si="19"/>
        <v/>
      </c>
      <c r="AL13" s="48" t="str">
        <f t="shared" si="20"/>
        <v/>
      </c>
      <c r="AM13" s="49" t="str">
        <f t="shared" si="21"/>
        <v/>
      </c>
      <c r="AP13" s="55" t="str">
        <f>IF(B13="", "", COUNTIF(B$11:B$510, "&gt;"&amp;B13)+1+COUNTIF(B$11:B13, B13)-1)</f>
        <v/>
      </c>
      <c r="AQ13" s="64" t="str">
        <f>IF(C13="", "", COUNTIF(C$11:C$510, "&gt;"&amp;C13)+1+COUNTIF(C$11:C13, C13)-1)</f>
        <v/>
      </c>
      <c r="AT13" s="47" t="str">
        <f t="shared" si="22"/>
        <v>X</v>
      </c>
      <c r="AU13" s="48" t="str">
        <f t="shared" si="23"/>
        <v>X</v>
      </c>
      <c r="AV13" s="48" t="str">
        <f t="shared" si="24"/>
        <v>X</v>
      </c>
      <c r="AW13" s="48" t="str">
        <f t="shared" si="25"/>
        <v>X</v>
      </c>
      <c r="AX13" s="48" t="str">
        <f t="shared" si="26"/>
        <v>X</v>
      </c>
      <c r="AY13" s="48" t="str">
        <f t="shared" si="27"/>
        <v>X</v>
      </c>
      <c r="AZ13" s="48" t="str">
        <f t="shared" si="28"/>
        <v>X</v>
      </c>
      <c r="BA13" s="48" t="str">
        <f t="shared" si="29"/>
        <v>X</v>
      </c>
      <c r="BB13" s="48" t="str">
        <f t="shared" si="30"/>
        <v>X</v>
      </c>
      <c r="BC13" s="49" t="str">
        <f t="shared" si="31"/>
        <v>X</v>
      </c>
      <c r="BE13" s="63" t="str">
        <f t="shared" si="32"/>
        <v/>
      </c>
      <c r="BF13" s="70" t="str">
        <f t="shared" si="33"/>
        <v/>
      </c>
      <c r="BG13" s="64" t="str">
        <f t="shared" si="7"/>
        <v/>
      </c>
      <c r="BI13" s="55" t="str">
        <f>IF($T13="", "", IF(AND($T13&gt;=Report!$AD$65, $T13&lt;=Report!$AH$65), Report!$BA$65, IF(AND($T13&gt;=Report!$AD$63, $T13&lt;=Report!$AH$63), Report!$BA$63, IF(AND($T13&gt;=Report!$AD$62, $T13&lt;=Report!$AH$62), Report!$BA$62, IF(AND($T13&gt;=Report!$AD$61, $T13&lt;=Report!$AH$61), Report!$BA$61, IF(AND($T13&gt;=Report!$AD$59, $T13&lt;=Report!$AH$59), Report!$BA$59, ""))))))</f>
        <v/>
      </c>
    </row>
    <row r="14" spans="1:61" x14ac:dyDescent="0.25">
      <c r="A14" s="9"/>
      <c r="B14" s="34" t="str">
        <f t="shared" si="8"/>
        <v/>
      </c>
      <c r="C14" s="31" t="str">
        <f t="shared" si="9"/>
        <v/>
      </c>
      <c r="D14" s="9"/>
      <c r="E14" s="22"/>
      <c r="F14" s="23"/>
      <c r="G14" s="24"/>
      <c r="H14" s="25"/>
      <c r="I14" s="91"/>
      <c r="J14" s="27"/>
      <c r="K14" s="23"/>
      <c r="L14" s="23"/>
      <c r="M14" s="23"/>
      <c r="N14" s="23"/>
      <c r="O14" s="23"/>
      <c r="P14" s="23"/>
      <c r="Q14" s="23"/>
      <c r="R14" s="23"/>
      <c r="S14" s="28"/>
      <c r="T14" s="29"/>
      <c r="U14" s="26"/>
      <c r="V14" s="9"/>
      <c r="Y14" s="42" t="str">
        <f t="shared" si="10"/>
        <v/>
      </c>
      <c r="AA14" s="55" t="str">
        <f t="shared" si="11"/>
        <v/>
      </c>
      <c r="AD14" s="47" t="str">
        <f t="shared" si="12"/>
        <v/>
      </c>
      <c r="AE14" s="48" t="str">
        <f t="shared" si="13"/>
        <v/>
      </c>
      <c r="AF14" s="48" t="str">
        <f t="shared" si="14"/>
        <v/>
      </c>
      <c r="AG14" s="48" t="str">
        <f t="shared" si="15"/>
        <v/>
      </c>
      <c r="AH14" s="48" t="str">
        <f t="shared" si="16"/>
        <v/>
      </c>
      <c r="AI14" s="48" t="str">
        <f t="shared" si="17"/>
        <v/>
      </c>
      <c r="AJ14" s="48" t="str">
        <f t="shared" si="18"/>
        <v/>
      </c>
      <c r="AK14" s="48" t="str">
        <f t="shared" si="19"/>
        <v/>
      </c>
      <c r="AL14" s="48" t="str">
        <f t="shared" si="20"/>
        <v/>
      </c>
      <c r="AM14" s="49" t="str">
        <f t="shared" si="21"/>
        <v/>
      </c>
      <c r="AP14" s="55" t="str">
        <f>IF(B14="", "", COUNTIF(B$11:B$510, "&gt;"&amp;B14)+1+COUNTIF(B$11:B14, B14)-1)</f>
        <v/>
      </c>
      <c r="AQ14" s="64" t="str">
        <f>IF(C14="", "", COUNTIF(C$11:C$510, "&gt;"&amp;C14)+1+COUNTIF(C$11:C14, C14)-1)</f>
        <v/>
      </c>
      <c r="AT14" s="47" t="str">
        <f t="shared" si="22"/>
        <v>X</v>
      </c>
      <c r="AU14" s="48" t="str">
        <f t="shared" si="23"/>
        <v>X</v>
      </c>
      <c r="AV14" s="48" t="str">
        <f t="shared" si="24"/>
        <v>X</v>
      </c>
      <c r="AW14" s="48" t="str">
        <f t="shared" si="25"/>
        <v>X</v>
      </c>
      <c r="AX14" s="48" t="str">
        <f t="shared" si="26"/>
        <v>X</v>
      </c>
      <c r="AY14" s="48" t="str">
        <f t="shared" si="27"/>
        <v>X</v>
      </c>
      <c r="AZ14" s="48" t="str">
        <f t="shared" si="28"/>
        <v>X</v>
      </c>
      <c r="BA14" s="48" t="str">
        <f t="shared" si="29"/>
        <v>X</v>
      </c>
      <c r="BB14" s="48" t="str">
        <f t="shared" si="30"/>
        <v>X</v>
      </c>
      <c r="BC14" s="49" t="str">
        <f t="shared" si="31"/>
        <v>X</v>
      </c>
      <c r="BE14" s="63" t="str">
        <f t="shared" si="32"/>
        <v/>
      </c>
      <c r="BF14" s="70" t="str">
        <f t="shared" si="33"/>
        <v/>
      </c>
      <c r="BG14" s="64" t="str">
        <f t="shared" si="7"/>
        <v/>
      </c>
      <c r="BI14" s="55" t="str">
        <f>IF($T14="", "", IF(AND($T14&gt;=Report!$AD$65, $T14&lt;=Report!$AH$65), Report!$BA$65, IF(AND($T14&gt;=Report!$AD$63, $T14&lt;=Report!$AH$63), Report!$BA$63, IF(AND($T14&gt;=Report!$AD$62, $T14&lt;=Report!$AH$62), Report!$BA$62, IF(AND($T14&gt;=Report!$AD$61, $T14&lt;=Report!$AH$61), Report!$BA$61, IF(AND($T14&gt;=Report!$AD$59, $T14&lt;=Report!$AH$59), Report!$BA$59, ""))))))</f>
        <v/>
      </c>
    </row>
    <row r="15" spans="1:61" x14ac:dyDescent="0.25">
      <c r="A15" s="9"/>
      <c r="B15" s="34" t="str">
        <f t="shared" si="8"/>
        <v/>
      </c>
      <c r="C15" s="31" t="str">
        <f t="shared" si="9"/>
        <v/>
      </c>
      <c r="D15" s="9"/>
      <c r="E15" s="22"/>
      <c r="F15" s="23"/>
      <c r="G15" s="24"/>
      <c r="H15" s="25"/>
      <c r="I15" s="91"/>
      <c r="J15" s="27"/>
      <c r="K15" s="23"/>
      <c r="L15" s="23"/>
      <c r="M15" s="23"/>
      <c r="N15" s="23"/>
      <c r="O15" s="23"/>
      <c r="P15" s="23"/>
      <c r="Q15" s="23"/>
      <c r="R15" s="23"/>
      <c r="S15" s="28"/>
      <c r="T15" s="29"/>
      <c r="U15" s="26"/>
      <c r="V15" s="9"/>
      <c r="Y15" s="42" t="str">
        <f t="shared" si="10"/>
        <v/>
      </c>
      <c r="AA15" s="55" t="str">
        <f t="shared" si="11"/>
        <v/>
      </c>
      <c r="AD15" s="47" t="str">
        <f t="shared" si="12"/>
        <v/>
      </c>
      <c r="AE15" s="48" t="str">
        <f t="shared" si="13"/>
        <v/>
      </c>
      <c r="AF15" s="48" t="str">
        <f t="shared" si="14"/>
        <v/>
      </c>
      <c r="AG15" s="48" t="str">
        <f t="shared" si="15"/>
        <v/>
      </c>
      <c r="AH15" s="48" t="str">
        <f t="shared" si="16"/>
        <v/>
      </c>
      <c r="AI15" s="48" t="str">
        <f t="shared" si="17"/>
        <v/>
      </c>
      <c r="AJ15" s="48" t="str">
        <f t="shared" si="18"/>
        <v/>
      </c>
      <c r="AK15" s="48" t="str">
        <f t="shared" si="19"/>
        <v/>
      </c>
      <c r="AL15" s="48" t="str">
        <f t="shared" si="20"/>
        <v/>
      </c>
      <c r="AM15" s="49" t="str">
        <f t="shared" si="21"/>
        <v/>
      </c>
      <c r="AP15" s="55" t="str">
        <f>IF(B15="", "", COUNTIF(B$11:B$510, "&gt;"&amp;B15)+1+COUNTIF(B$11:B15, B15)-1)</f>
        <v/>
      </c>
      <c r="AQ15" s="64" t="str">
        <f>IF(C15="", "", COUNTIF(C$11:C$510, "&gt;"&amp;C15)+1+COUNTIF(C$11:C15, C15)-1)</f>
        <v/>
      </c>
      <c r="AT15" s="47" t="str">
        <f t="shared" si="22"/>
        <v>X</v>
      </c>
      <c r="AU15" s="48" t="str">
        <f t="shared" si="23"/>
        <v>X</v>
      </c>
      <c r="AV15" s="48" t="str">
        <f t="shared" si="24"/>
        <v>X</v>
      </c>
      <c r="AW15" s="48" t="str">
        <f t="shared" si="25"/>
        <v>X</v>
      </c>
      <c r="AX15" s="48" t="str">
        <f t="shared" si="26"/>
        <v>X</v>
      </c>
      <c r="AY15" s="48" t="str">
        <f t="shared" si="27"/>
        <v>X</v>
      </c>
      <c r="AZ15" s="48" t="str">
        <f t="shared" si="28"/>
        <v>X</v>
      </c>
      <c r="BA15" s="48" t="str">
        <f t="shared" si="29"/>
        <v>X</v>
      </c>
      <c r="BB15" s="48" t="str">
        <f t="shared" si="30"/>
        <v>X</v>
      </c>
      <c r="BC15" s="49" t="str">
        <f t="shared" si="31"/>
        <v>X</v>
      </c>
      <c r="BE15" s="63" t="str">
        <f t="shared" si="32"/>
        <v/>
      </c>
      <c r="BF15" s="70" t="str">
        <f t="shared" si="33"/>
        <v/>
      </c>
      <c r="BG15" s="64" t="str">
        <f t="shared" si="7"/>
        <v/>
      </c>
      <c r="BI15" s="55" t="str">
        <f>IF($T15="", "", IF(AND($T15&gt;=Report!$AD$65, $T15&lt;=Report!$AH$65), Report!$BA$65, IF(AND($T15&gt;=Report!$AD$63, $T15&lt;=Report!$AH$63), Report!$BA$63, IF(AND($T15&gt;=Report!$AD$62, $T15&lt;=Report!$AH$62), Report!$BA$62, IF(AND($T15&gt;=Report!$AD$61, $T15&lt;=Report!$AH$61), Report!$BA$61, IF(AND($T15&gt;=Report!$AD$59, $T15&lt;=Report!$AH$59), Report!$BA$59, ""))))))</f>
        <v/>
      </c>
    </row>
    <row r="16" spans="1:61" x14ac:dyDescent="0.25">
      <c r="A16" s="9"/>
      <c r="B16" s="34" t="str">
        <f t="shared" si="8"/>
        <v/>
      </c>
      <c r="C16" s="31" t="str">
        <f t="shared" si="9"/>
        <v/>
      </c>
      <c r="D16" s="9"/>
      <c r="E16" s="93"/>
      <c r="F16" s="94"/>
      <c r="G16" s="95"/>
      <c r="H16" s="96"/>
      <c r="I16" s="97"/>
      <c r="J16" s="98"/>
      <c r="K16" s="94"/>
      <c r="L16" s="94"/>
      <c r="M16" s="94"/>
      <c r="N16" s="94"/>
      <c r="O16" s="94"/>
      <c r="P16" s="94"/>
      <c r="Q16" s="94"/>
      <c r="R16" s="94"/>
      <c r="S16" s="99"/>
      <c r="T16" s="100"/>
      <c r="U16" s="97"/>
      <c r="V16" s="9"/>
      <c r="Y16" s="42" t="str">
        <f t="shared" si="10"/>
        <v/>
      </c>
      <c r="AA16" s="55" t="str">
        <f t="shared" si="11"/>
        <v/>
      </c>
      <c r="AD16" s="47" t="str">
        <f t="shared" si="12"/>
        <v/>
      </c>
      <c r="AE16" s="48" t="str">
        <f t="shared" si="13"/>
        <v/>
      </c>
      <c r="AF16" s="48" t="str">
        <f t="shared" si="14"/>
        <v/>
      </c>
      <c r="AG16" s="48" t="str">
        <f t="shared" si="15"/>
        <v/>
      </c>
      <c r="AH16" s="48" t="str">
        <f t="shared" si="16"/>
        <v/>
      </c>
      <c r="AI16" s="48" t="str">
        <f t="shared" si="17"/>
        <v/>
      </c>
      <c r="AJ16" s="48" t="str">
        <f t="shared" si="18"/>
        <v/>
      </c>
      <c r="AK16" s="48" t="str">
        <f t="shared" si="19"/>
        <v/>
      </c>
      <c r="AL16" s="48" t="str">
        <f t="shared" si="20"/>
        <v/>
      </c>
      <c r="AM16" s="49" t="str">
        <f t="shared" si="21"/>
        <v/>
      </c>
      <c r="AP16" s="55" t="str">
        <f>IF(B16="", "", COUNTIF(B$11:B$510, "&gt;"&amp;B16)+1+COUNTIF(B$11:B16, B16)-1)</f>
        <v/>
      </c>
      <c r="AQ16" s="64" t="str">
        <f>IF(C16="", "", COUNTIF(C$11:C$510, "&gt;"&amp;C16)+1+COUNTIF(C$11:C16, C16)-1)</f>
        <v/>
      </c>
      <c r="AT16" s="47" t="str">
        <f t="shared" si="22"/>
        <v>X</v>
      </c>
      <c r="AU16" s="48" t="str">
        <f t="shared" si="23"/>
        <v>X</v>
      </c>
      <c r="AV16" s="48" t="str">
        <f t="shared" si="24"/>
        <v>X</v>
      </c>
      <c r="AW16" s="48" t="str">
        <f t="shared" si="25"/>
        <v>X</v>
      </c>
      <c r="AX16" s="48" t="str">
        <f t="shared" si="26"/>
        <v>X</v>
      </c>
      <c r="AY16" s="48" t="str">
        <f t="shared" si="27"/>
        <v>X</v>
      </c>
      <c r="AZ16" s="48" t="str">
        <f t="shared" si="28"/>
        <v>X</v>
      </c>
      <c r="BA16" s="48" t="str">
        <f t="shared" si="29"/>
        <v>X</v>
      </c>
      <c r="BB16" s="48" t="str">
        <f t="shared" si="30"/>
        <v>X</v>
      </c>
      <c r="BC16" s="49" t="str">
        <f t="shared" si="31"/>
        <v>X</v>
      </c>
      <c r="BE16" s="63" t="str">
        <f t="shared" si="32"/>
        <v/>
      </c>
      <c r="BF16" s="70" t="str">
        <f t="shared" si="33"/>
        <v/>
      </c>
      <c r="BG16" s="64" t="str">
        <f t="shared" si="7"/>
        <v/>
      </c>
      <c r="BI16" s="55" t="str">
        <f>IF($T16="", "", IF(AND($T16&gt;=Report!$AD$65, $T16&lt;=Report!$AH$65), Report!$BA$65, IF(AND($T16&gt;=Report!$AD$63, $T16&lt;=Report!$AH$63), Report!$BA$63, IF(AND($T16&gt;=Report!$AD$62, $T16&lt;=Report!$AH$62), Report!$BA$62, IF(AND($T16&gt;=Report!$AD$61, $T16&lt;=Report!$AH$61), Report!$BA$61, IF(AND($T16&gt;=Report!$AD$59, $T16&lt;=Report!$AH$59), Report!$BA$59, ""))))))</f>
        <v/>
      </c>
    </row>
    <row r="17" spans="1:61" x14ac:dyDescent="0.25">
      <c r="A17" s="9"/>
      <c r="B17" s="34" t="str">
        <f t="shared" si="8"/>
        <v/>
      </c>
      <c r="C17" s="31" t="str">
        <f t="shared" si="9"/>
        <v/>
      </c>
      <c r="D17" s="9"/>
      <c r="E17" s="101"/>
      <c r="F17" s="102"/>
      <c r="G17" s="103"/>
      <c r="H17" s="104"/>
      <c r="I17" s="105"/>
      <c r="J17" s="106"/>
      <c r="K17" s="102"/>
      <c r="L17" s="102"/>
      <c r="M17" s="102"/>
      <c r="N17" s="102"/>
      <c r="O17" s="102"/>
      <c r="P17" s="102"/>
      <c r="Q17" s="102"/>
      <c r="R17" s="102"/>
      <c r="S17" s="107"/>
      <c r="T17" s="108"/>
      <c r="U17" s="105"/>
      <c r="V17" s="9"/>
      <c r="Y17" s="42" t="str">
        <f t="shared" si="10"/>
        <v/>
      </c>
      <c r="AA17" s="55" t="str">
        <f t="shared" si="11"/>
        <v/>
      </c>
      <c r="AD17" s="47" t="str">
        <f t="shared" si="12"/>
        <v/>
      </c>
      <c r="AE17" s="48" t="str">
        <f t="shared" si="13"/>
        <v/>
      </c>
      <c r="AF17" s="48" t="str">
        <f t="shared" si="14"/>
        <v/>
      </c>
      <c r="AG17" s="48" t="str">
        <f t="shared" si="15"/>
        <v/>
      </c>
      <c r="AH17" s="48" t="str">
        <f t="shared" si="16"/>
        <v/>
      </c>
      <c r="AI17" s="48" t="str">
        <f t="shared" si="17"/>
        <v/>
      </c>
      <c r="AJ17" s="48" t="str">
        <f t="shared" si="18"/>
        <v/>
      </c>
      <c r="AK17" s="48" t="str">
        <f t="shared" si="19"/>
        <v/>
      </c>
      <c r="AL17" s="48" t="str">
        <f t="shared" si="20"/>
        <v/>
      </c>
      <c r="AM17" s="49" t="str">
        <f t="shared" si="21"/>
        <v/>
      </c>
      <c r="AP17" s="55" t="str">
        <f>IF(B17="", "", COUNTIF(B$11:B$510, "&gt;"&amp;B17)+1+COUNTIF(B$11:B17, B17)-1)</f>
        <v/>
      </c>
      <c r="AQ17" s="64" t="str">
        <f>IF(C17="", "", COUNTIF(C$11:C$510, "&gt;"&amp;C17)+1+COUNTIF(C$11:C17, C17)-1)</f>
        <v/>
      </c>
      <c r="AT17" s="47" t="str">
        <f t="shared" si="22"/>
        <v>X</v>
      </c>
      <c r="AU17" s="48" t="str">
        <f t="shared" si="23"/>
        <v>X</v>
      </c>
      <c r="AV17" s="48" t="str">
        <f t="shared" si="24"/>
        <v>X</v>
      </c>
      <c r="AW17" s="48" t="str">
        <f t="shared" si="25"/>
        <v>X</v>
      </c>
      <c r="AX17" s="48" t="str">
        <f t="shared" si="26"/>
        <v>X</v>
      </c>
      <c r="AY17" s="48" t="str">
        <f t="shared" si="27"/>
        <v>X</v>
      </c>
      <c r="AZ17" s="48" t="str">
        <f t="shared" si="28"/>
        <v>X</v>
      </c>
      <c r="BA17" s="48" t="str">
        <f t="shared" si="29"/>
        <v>X</v>
      </c>
      <c r="BB17" s="48" t="str">
        <f t="shared" si="30"/>
        <v>X</v>
      </c>
      <c r="BC17" s="49" t="str">
        <f t="shared" si="31"/>
        <v>X</v>
      </c>
      <c r="BE17" s="63" t="str">
        <f t="shared" si="32"/>
        <v/>
      </c>
      <c r="BF17" s="70" t="str">
        <f t="shared" si="33"/>
        <v/>
      </c>
      <c r="BG17" s="64" t="str">
        <f t="shared" si="7"/>
        <v/>
      </c>
      <c r="BI17" s="55" t="str">
        <f>IF($T17="", "", IF(AND($T17&gt;=Report!$AD$65, $T17&lt;=Report!$AH$65), Report!$BA$65, IF(AND($T17&gt;=Report!$AD$63, $T17&lt;=Report!$AH$63), Report!$BA$63, IF(AND($T17&gt;=Report!$AD$62, $T17&lt;=Report!$AH$62), Report!$BA$62, IF(AND($T17&gt;=Report!$AD$61, $T17&lt;=Report!$AH$61), Report!$BA$61, IF(AND($T17&gt;=Report!$AD$59, $T17&lt;=Report!$AH$59), Report!$BA$59, ""))))))</f>
        <v/>
      </c>
    </row>
    <row r="18" spans="1:61" x14ac:dyDescent="0.25">
      <c r="A18" s="9"/>
      <c r="B18" s="34" t="str">
        <f t="shared" si="8"/>
        <v/>
      </c>
      <c r="C18" s="31" t="str">
        <f t="shared" si="9"/>
        <v/>
      </c>
      <c r="D18" s="9"/>
      <c r="E18" s="101"/>
      <c r="F18" s="102"/>
      <c r="G18" s="103"/>
      <c r="H18" s="104"/>
      <c r="I18" s="105"/>
      <c r="J18" s="106"/>
      <c r="K18" s="102"/>
      <c r="L18" s="102"/>
      <c r="M18" s="102"/>
      <c r="N18" s="102"/>
      <c r="O18" s="102"/>
      <c r="P18" s="102"/>
      <c r="Q18" s="102"/>
      <c r="R18" s="102"/>
      <c r="S18" s="107"/>
      <c r="T18" s="108"/>
      <c r="U18" s="105"/>
      <c r="V18" s="9"/>
      <c r="Y18" s="42" t="str">
        <f t="shared" si="10"/>
        <v/>
      </c>
      <c r="AA18" s="55" t="str">
        <f t="shared" si="11"/>
        <v/>
      </c>
      <c r="AD18" s="47" t="str">
        <f t="shared" si="12"/>
        <v/>
      </c>
      <c r="AE18" s="48" t="str">
        <f t="shared" si="13"/>
        <v/>
      </c>
      <c r="AF18" s="48" t="str">
        <f t="shared" si="14"/>
        <v/>
      </c>
      <c r="AG18" s="48" t="str">
        <f t="shared" si="15"/>
        <v/>
      </c>
      <c r="AH18" s="48" t="str">
        <f t="shared" si="16"/>
        <v/>
      </c>
      <c r="AI18" s="48" t="str">
        <f t="shared" si="17"/>
        <v/>
      </c>
      <c r="AJ18" s="48" t="str">
        <f t="shared" si="18"/>
        <v/>
      </c>
      <c r="AK18" s="48" t="str">
        <f t="shared" si="19"/>
        <v/>
      </c>
      <c r="AL18" s="48" t="str">
        <f t="shared" si="20"/>
        <v/>
      </c>
      <c r="AM18" s="49" t="str">
        <f t="shared" si="21"/>
        <v/>
      </c>
      <c r="AP18" s="55" t="str">
        <f>IF(B18="", "", COUNTIF(B$11:B$510, "&gt;"&amp;B18)+1+COUNTIF(B$11:B18, B18)-1)</f>
        <v/>
      </c>
      <c r="AQ18" s="64" t="str">
        <f>IF(C18="", "", COUNTIF(C$11:C$510, "&gt;"&amp;C18)+1+COUNTIF(C$11:C18, C18)-1)</f>
        <v/>
      </c>
      <c r="AT18" s="47" t="str">
        <f t="shared" si="22"/>
        <v>X</v>
      </c>
      <c r="AU18" s="48" t="str">
        <f t="shared" si="23"/>
        <v>X</v>
      </c>
      <c r="AV18" s="48" t="str">
        <f t="shared" si="24"/>
        <v>X</v>
      </c>
      <c r="AW18" s="48" t="str">
        <f t="shared" si="25"/>
        <v>X</v>
      </c>
      <c r="AX18" s="48" t="str">
        <f t="shared" si="26"/>
        <v>X</v>
      </c>
      <c r="AY18" s="48" t="str">
        <f t="shared" si="27"/>
        <v>X</v>
      </c>
      <c r="AZ18" s="48" t="str">
        <f t="shared" si="28"/>
        <v>X</v>
      </c>
      <c r="BA18" s="48" t="str">
        <f t="shared" si="29"/>
        <v>X</v>
      </c>
      <c r="BB18" s="48" t="str">
        <f t="shared" si="30"/>
        <v>X</v>
      </c>
      <c r="BC18" s="49" t="str">
        <f t="shared" si="31"/>
        <v>X</v>
      </c>
      <c r="BE18" s="63" t="str">
        <f t="shared" si="32"/>
        <v/>
      </c>
      <c r="BF18" s="70" t="str">
        <f t="shared" si="33"/>
        <v/>
      </c>
      <c r="BG18" s="64" t="str">
        <f t="shared" si="7"/>
        <v/>
      </c>
      <c r="BI18" s="55" t="str">
        <f>IF($T18="", "", IF(AND($T18&gt;=Report!$AD$65, $T18&lt;=Report!$AH$65), Report!$BA$65, IF(AND($T18&gt;=Report!$AD$63, $T18&lt;=Report!$AH$63), Report!$BA$63, IF(AND($T18&gt;=Report!$AD$62, $T18&lt;=Report!$AH$62), Report!$BA$62, IF(AND($T18&gt;=Report!$AD$61, $T18&lt;=Report!$AH$61), Report!$BA$61, IF(AND($T18&gt;=Report!$AD$59, $T18&lt;=Report!$AH$59), Report!$BA$59, ""))))))</f>
        <v/>
      </c>
    </row>
    <row r="19" spans="1:61" x14ac:dyDescent="0.25">
      <c r="A19" s="9"/>
      <c r="B19" s="34" t="str">
        <f t="shared" si="8"/>
        <v/>
      </c>
      <c r="C19" s="31" t="str">
        <f t="shared" si="9"/>
        <v/>
      </c>
      <c r="D19" s="9"/>
      <c r="E19" s="101"/>
      <c r="F19" s="102"/>
      <c r="G19" s="103"/>
      <c r="H19" s="104"/>
      <c r="I19" s="105"/>
      <c r="J19" s="106"/>
      <c r="K19" s="102"/>
      <c r="L19" s="102"/>
      <c r="M19" s="102"/>
      <c r="N19" s="102"/>
      <c r="O19" s="102"/>
      <c r="P19" s="102"/>
      <c r="Q19" s="102"/>
      <c r="R19" s="102"/>
      <c r="S19" s="107"/>
      <c r="T19" s="108"/>
      <c r="U19" s="105"/>
      <c r="V19" s="9"/>
      <c r="Y19" s="42" t="str">
        <f t="shared" si="10"/>
        <v/>
      </c>
      <c r="AA19" s="55" t="str">
        <f t="shared" si="11"/>
        <v/>
      </c>
      <c r="AD19" s="47" t="str">
        <f t="shared" si="12"/>
        <v/>
      </c>
      <c r="AE19" s="48" t="str">
        <f t="shared" si="13"/>
        <v/>
      </c>
      <c r="AF19" s="48" t="str">
        <f t="shared" si="14"/>
        <v/>
      </c>
      <c r="AG19" s="48" t="str">
        <f t="shared" si="15"/>
        <v/>
      </c>
      <c r="AH19" s="48" t="str">
        <f t="shared" si="16"/>
        <v/>
      </c>
      <c r="AI19" s="48" t="str">
        <f t="shared" si="17"/>
        <v/>
      </c>
      <c r="AJ19" s="48" t="str">
        <f t="shared" si="18"/>
        <v/>
      </c>
      <c r="AK19" s="48" t="str">
        <f t="shared" si="19"/>
        <v/>
      </c>
      <c r="AL19" s="48" t="str">
        <f t="shared" si="20"/>
        <v/>
      </c>
      <c r="AM19" s="49" t="str">
        <f t="shared" si="21"/>
        <v/>
      </c>
      <c r="AP19" s="55" t="str">
        <f>IF(B19="", "", COUNTIF(B$11:B$510, "&gt;"&amp;B19)+1+COUNTIF(B$11:B19, B19)-1)</f>
        <v/>
      </c>
      <c r="AQ19" s="64" t="str">
        <f>IF(C19="", "", COUNTIF(C$11:C$510, "&gt;"&amp;C19)+1+COUNTIF(C$11:C19, C19)-1)</f>
        <v/>
      </c>
      <c r="AT19" s="47" t="str">
        <f t="shared" si="22"/>
        <v>X</v>
      </c>
      <c r="AU19" s="48" t="str">
        <f t="shared" si="23"/>
        <v>X</v>
      </c>
      <c r="AV19" s="48" t="str">
        <f t="shared" si="24"/>
        <v>X</v>
      </c>
      <c r="AW19" s="48" t="str">
        <f t="shared" si="25"/>
        <v>X</v>
      </c>
      <c r="AX19" s="48" t="str">
        <f t="shared" si="26"/>
        <v>X</v>
      </c>
      <c r="AY19" s="48" t="str">
        <f t="shared" si="27"/>
        <v>X</v>
      </c>
      <c r="AZ19" s="48" t="str">
        <f t="shared" si="28"/>
        <v>X</v>
      </c>
      <c r="BA19" s="48" t="str">
        <f t="shared" si="29"/>
        <v>X</v>
      </c>
      <c r="BB19" s="48" t="str">
        <f t="shared" si="30"/>
        <v>X</v>
      </c>
      <c r="BC19" s="49" t="str">
        <f t="shared" si="31"/>
        <v>X</v>
      </c>
      <c r="BE19" s="63" t="str">
        <f t="shared" si="32"/>
        <v/>
      </c>
      <c r="BF19" s="70" t="str">
        <f t="shared" si="33"/>
        <v/>
      </c>
      <c r="BG19" s="64" t="str">
        <f t="shared" si="7"/>
        <v/>
      </c>
      <c r="BI19" s="55" t="str">
        <f>IF($T19="", "", IF(AND($T19&gt;=Report!$AD$65, $T19&lt;=Report!$AH$65), Report!$BA$65, IF(AND($T19&gt;=Report!$AD$63, $T19&lt;=Report!$AH$63), Report!$BA$63, IF(AND($T19&gt;=Report!$AD$62, $T19&lt;=Report!$AH$62), Report!$BA$62, IF(AND($T19&gt;=Report!$AD$61, $T19&lt;=Report!$AH$61), Report!$BA$61, IF(AND($T19&gt;=Report!$AD$59, $T19&lt;=Report!$AH$59), Report!$BA$59, ""))))))</f>
        <v/>
      </c>
    </row>
    <row r="20" spans="1:61" x14ac:dyDescent="0.25">
      <c r="A20" s="9"/>
      <c r="B20" s="34" t="str">
        <f t="shared" si="8"/>
        <v/>
      </c>
      <c r="C20" s="31" t="str">
        <f t="shared" si="9"/>
        <v/>
      </c>
      <c r="D20" s="9"/>
      <c r="E20" s="101"/>
      <c r="F20" s="102"/>
      <c r="G20" s="103"/>
      <c r="H20" s="104"/>
      <c r="I20" s="105"/>
      <c r="J20" s="106"/>
      <c r="K20" s="102"/>
      <c r="L20" s="102"/>
      <c r="M20" s="102"/>
      <c r="N20" s="102"/>
      <c r="O20" s="102"/>
      <c r="P20" s="102"/>
      <c r="Q20" s="102"/>
      <c r="R20" s="102"/>
      <c r="S20" s="107"/>
      <c r="T20" s="108"/>
      <c r="U20" s="105"/>
      <c r="V20" s="9"/>
      <c r="Y20" s="42" t="str">
        <f t="shared" si="10"/>
        <v/>
      </c>
      <c r="AA20" s="55" t="str">
        <f t="shared" si="11"/>
        <v/>
      </c>
      <c r="AD20" s="47" t="str">
        <f t="shared" si="12"/>
        <v/>
      </c>
      <c r="AE20" s="48" t="str">
        <f t="shared" si="13"/>
        <v/>
      </c>
      <c r="AF20" s="48" t="str">
        <f t="shared" si="14"/>
        <v/>
      </c>
      <c r="AG20" s="48" t="str">
        <f t="shared" si="15"/>
        <v/>
      </c>
      <c r="AH20" s="48" t="str">
        <f t="shared" si="16"/>
        <v/>
      </c>
      <c r="AI20" s="48" t="str">
        <f t="shared" si="17"/>
        <v/>
      </c>
      <c r="AJ20" s="48" t="str">
        <f t="shared" si="18"/>
        <v/>
      </c>
      <c r="AK20" s="48" t="str">
        <f t="shared" si="19"/>
        <v/>
      </c>
      <c r="AL20" s="48" t="str">
        <f t="shared" si="20"/>
        <v/>
      </c>
      <c r="AM20" s="49" t="str">
        <f t="shared" si="21"/>
        <v/>
      </c>
      <c r="AP20" s="55" t="str">
        <f>IF(B20="", "", COUNTIF(B$11:B$510, "&gt;"&amp;B20)+1+COUNTIF(B$11:B20, B20)-1)</f>
        <v/>
      </c>
      <c r="AQ20" s="64" t="str">
        <f>IF(C20="", "", COUNTIF(C$11:C$510, "&gt;"&amp;C20)+1+COUNTIF(C$11:C20, C20)-1)</f>
        <v/>
      </c>
      <c r="AT20" s="47" t="str">
        <f t="shared" si="22"/>
        <v>X</v>
      </c>
      <c r="AU20" s="48" t="str">
        <f t="shared" si="23"/>
        <v>X</v>
      </c>
      <c r="AV20" s="48" t="str">
        <f t="shared" si="24"/>
        <v>X</v>
      </c>
      <c r="AW20" s="48" t="str">
        <f t="shared" si="25"/>
        <v>X</v>
      </c>
      <c r="AX20" s="48" t="str">
        <f t="shared" si="26"/>
        <v>X</v>
      </c>
      <c r="AY20" s="48" t="str">
        <f t="shared" si="27"/>
        <v>X</v>
      </c>
      <c r="AZ20" s="48" t="str">
        <f t="shared" si="28"/>
        <v>X</v>
      </c>
      <c r="BA20" s="48" t="str">
        <f t="shared" si="29"/>
        <v>X</v>
      </c>
      <c r="BB20" s="48" t="str">
        <f t="shared" si="30"/>
        <v>X</v>
      </c>
      <c r="BC20" s="49" t="str">
        <f t="shared" si="31"/>
        <v>X</v>
      </c>
      <c r="BE20" s="63" t="str">
        <f t="shared" si="32"/>
        <v/>
      </c>
      <c r="BF20" s="70" t="str">
        <f t="shared" si="33"/>
        <v/>
      </c>
      <c r="BG20" s="64" t="str">
        <f t="shared" si="7"/>
        <v/>
      </c>
      <c r="BI20" s="55" t="str">
        <f>IF($T20="", "", IF(AND($T20&gt;=Report!$AD$65, $T20&lt;=Report!$AH$65), Report!$BA$65, IF(AND($T20&gt;=Report!$AD$63, $T20&lt;=Report!$AH$63), Report!$BA$63, IF(AND($T20&gt;=Report!$AD$62, $T20&lt;=Report!$AH$62), Report!$BA$62, IF(AND($T20&gt;=Report!$AD$61, $T20&lt;=Report!$AH$61), Report!$BA$61, IF(AND($T20&gt;=Report!$AD$59, $T20&lt;=Report!$AH$59), Report!$BA$59, ""))))))</f>
        <v/>
      </c>
    </row>
    <row r="21" spans="1:61" x14ac:dyDescent="0.25">
      <c r="A21" s="9"/>
      <c r="B21" s="34" t="str">
        <f t="shared" si="8"/>
        <v/>
      </c>
      <c r="C21" s="31" t="str">
        <f t="shared" si="9"/>
        <v/>
      </c>
      <c r="D21" s="9"/>
      <c r="E21" s="101"/>
      <c r="F21" s="102"/>
      <c r="G21" s="103"/>
      <c r="H21" s="104"/>
      <c r="I21" s="105"/>
      <c r="J21" s="106"/>
      <c r="K21" s="102"/>
      <c r="L21" s="102"/>
      <c r="M21" s="102"/>
      <c r="N21" s="102"/>
      <c r="O21" s="102"/>
      <c r="P21" s="102"/>
      <c r="Q21" s="102"/>
      <c r="R21" s="102"/>
      <c r="S21" s="107"/>
      <c r="T21" s="108"/>
      <c r="U21" s="105"/>
      <c r="V21" s="9"/>
      <c r="Y21" s="42" t="str">
        <f t="shared" si="10"/>
        <v/>
      </c>
      <c r="AA21" s="55" t="str">
        <f t="shared" si="11"/>
        <v/>
      </c>
      <c r="AD21" s="47" t="str">
        <f t="shared" si="12"/>
        <v/>
      </c>
      <c r="AE21" s="48" t="str">
        <f t="shared" si="13"/>
        <v/>
      </c>
      <c r="AF21" s="48" t="str">
        <f t="shared" si="14"/>
        <v/>
      </c>
      <c r="AG21" s="48" t="str">
        <f t="shared" si="15"/>
        <v/>
      </c>
      <c r="AH21" s="48" t="str">
        <f t="shared" si="16"/>
        <v/>
      </c>
      <c r="AI21" s="48" t="str">
        <f t="shared" si="17"/>
        <v/>
      </c>
      <c r="AJ21" s="48" t="str">
        <f t="shared" si="18"/>
        <v/>
      </c>
      <c r="AK21" s="48" t="str">
        <f t="shared" si="19"/>
        <v/>
      </c>
      <c r="AL21" s="48" t="str">
        <f t="shared" si="20"/>
        <v/>
      </c>
      <c r="AM21" s="49" t="str">
        <f t="shared" si="21"/>
        <v/>
      </c>
      <c r="AP21" s="55" t="str">
        <f>IF(B21="", "", COUNTIF(B$11:B$510, "&gt;"&amp;B21)+1+COUNTIF(B$11:B21, B21)-1)</f>
        <v/>
      </c>
      <c r="AQ21" s="64" t="str">
        <f>IF(C21="", "", COUNTIF(C$11:C$510, "&gt;"&amp;C21)+1+COUNTIF(C$11:C21, C21)-1)</f>
        <v/>
      </c>
      <c r="AT21" s="47" t="str">
        <f t="shared" si="22"/>
        <v>X</v>
      </c>
      <c r="AU21" s="48" t="str">
        <f t="shared" si="23"/>
        <v>X</v>
      </c>
      <c r="AV21" s="48" t="str">
        <f t="shared" si="24"/>
        <v>X</v>
      </c>
      <c r="AW21" s="48" t="str">
        <f t="shared" si="25"/>
        <v>X</v>
      </c>
      <c r="AX21" s="48" t="str">
        <f t="shared" si="26"/>
        <v>X</v>
      </c>
      <c r="AY21" s="48" t="str">
        <f t="shared" si="27"/>
        <v>X</v>
      </c>
      <c r="AZ21" s="48" t="str">
        <f t="shared" si="28"/>
        <v>X</v>
      </c>
      <c r="BA21" s="48" t="str">
        <f t="shared" si="29"/>
        <v>X</v>
      </c>
      <c r="BB21" s="48" t="str">
        <f t="shared" si="30"/>
        <v>X</v>
      </c>
      <c r="BC21" s="49" t="str">
        <f t="shared" si="31"/>
        <v>X</v>
      </c>
      <c r="BE21" s="63" t="str">
        <f t="shared" si="32"/>
        <v/>
      </c>
      <c r="BF21" s="70" t="str">
        <f t="shared" si="33"/>
        <v/>
      </c>
      <c r="BG21" s="64" t="str">
        <f t="shared" si="7"/>
        <v/>
      </c>
      <c r="BI21" s="55" t="str">
        <f>IF($T21="", "", IF(AND($T21&gt;=Report!$AD$65, $T21&lt;=Report!$AH$65), Report!$BA$65, IF(AND($T21&gt;=Report!$AD$63, $T21&lt;=Report!$AH$63), Report!$BA$63, IF(AND($T21&gt;=Report!$AD$62, $T21&lt;=Report!$AH$62), Report!$BA$62, IF(AND($T21&gt;=Report!$AD$61, $T21&lt;=Report!$AH$61), Report!$BA$61, IF(AND($T21&gt;=Report!$AD$59, $T21&lt;=Report!$AH$59), Report!$BA$59, ""))))))</f>
        <v/>
      </c>
    </row>
    <row r="22" spans="1:61" x14ac:dyDescent="0.25">
      <c r="A22" s="9"/>
      <c r="B22" s="34" t="str">
        <f t="shared" si="8"/>
        <v/>
      </c>
      <c r="C22" s="31" t="str">
        <f t="shared" si="9"/>
        <v/>
      </c>
      <c r="D22" s="9"/>
      <c r="E22" s="101"/>
      <c r="F22" s="102"/>
      <c r="G22" s="103"/>
      <c r="H22" s="104"/>
      <c r="I22" s="105"/>
      <c r="J22" s="106"/>
      <c r="K22" s="102"/>
      <c r="L22" s="102"/>
      <c r="M22" s="102"/>
      <c r="N22" s="102"/>
      <c r="O22" s="102"/>
      <c r="P22" s="102"/>
      <c r="Q22" s="102"/>
      <c r="R22" s="102"/>
      <c r="S22" s="107"/>
      <c r="T22" s="108"/>
      <c r="U22" s="105"/>
      <c r="V22" s="9"/>
      <c r="Y22" s="42" t="str">
        <f t="shared" si="10"/>
        <v/>
      </c>
      <c r="AA22" s="55" t="str">
        <f t="shared" si="11"/>
        <v/>
      </c>
      <c r="AD22" s="47" t="str">
        <f t="shared" si="12"/>
        <v/>
      </c>
      <c r="AE22" s="48" t="str">
        <f t="shared" si="13"/>
        <v/>
      </c>
      <c r="AF22" s="48" t="str">
        <f t="shared" si="14"/>
        <v/>
      </c>
      <c r="AG22" s="48" t="str">
        <f t="shared" si="15"/>
        <v/>
      </c>
      <c r="AH22" s="48" t="str">
        <f t="shared" si="16"/>
        <v/>
      </c>
      <c r="AI22" s="48" t="str">
        <f t="shared" si="17"/>
        <v/>
      </c>
      <c r="AJ22" s="48" t="str">
        <f t="shared" si="18"/>
        <v/>
      </c>
      <c r="AK22" s="48" t="str">
        <f t="shared" si="19"/>
        <v/>
      </c>
      <c r="AL22" s="48" t="str">
        <f t="shared" si="20"/>
        <v/>
      </c>
      <c r="AM22" s="49" t="str">
        <f t="shared" si="21"/>
        <v/>
      </c>
      <c r="AP22" s="55" t="str">
        <f>IF(B22="", "", COUNTIF(B$11:B$510, "&gt;"&amp;B22)+1+COUNTIF(B$11:B22, B22)-1)</f>
        <v/>
      </c>
      <c r="AQ22" s="64" t="str">
        <f>IF(C22="", "", COUNTIF(C$11:C$510, "&gt;"&amp;C22)+1+COUNTIF(C$11:C22, C22)-1)</f>
        <v/>
      </c>
      <c r="AT22" s="47" t="str">
        <f t="shared" si="22"/>
        <v>X</v>
      </c>
      <c r="AU22" s="48" t="str">
        <f t="shared" si="23"/>
        <v>X</v>
      </c>
      <c r="AV22" s="48" t="str">
        <f t="shared" si="24"/>
        <v>X</v>
      </c>
      <c r="AW22" s="48" t="str">
        <f t="shared" si="25"/>
        <v>X</v>
      </c>
      <c r="AX22" s="48" t="str">
        <f t="shared" si="26"/>
        <v>X</v>
      </c>
      <c r="AY22" s="48" t="str">
        <f t="shared" si="27"/>
        <v>X</v>
      </c>
      <c r="AZ22" s="48" t="str">
        <f t="shared" si="28"/>
        <v>X</v>
      </c>
      <c r="BA22" s="48" t="str">
        <f t="shared" si="29"/>
        <v>X</v>
      </c>
      <c r="BB22" s="48" t="str">
        <f t="shared" si="30"/>
        <v>X</v>
      </c>
      <c r="BC22" s="49" t="str">
        <f t="shared" si="31"/>
        <v>X</v>
      </c>
      <c r="BE22" s="63" t="str">
        <f t="shared" si="32"/>
        <v/>
      </c>
      <c r="BF22" s="70" t="str">
        <f t="shared" si="33"/>
        <v/>
      </c>
      <c r="BG22" s="64" t="str">
        <f t="shared" si="7"/>
        <v/>
      </c>
      <c r="BI22" s="55" t="str">
        <f>IF($T22="", "", IF(AND($T22&gt;=Report!$AD$65, $T22&lt;=Report!$AH$65), Report!$BA$65, IF(AND($T22&gt;=Report!$AD$63, $T22&lt;=Report!$AH$63), Report!$BA$63, IF(AND($T22&gt;=Report!$AD$62, $T22&lt;=Report!$AH$62), Report!$BA$62, IF(AND($T22&gt;=Report!$AD$61, $T22&lt;=Report!$AH$61), Report!$BA$61, IF(AND($T22&gt;=Report!$AD$59, $T22&lt;=Report!$AH$59), Report!$BA$59, ""))))))</f>
        <v/>
      </c>
    </row>
    <row r="23" spans="1:61" x14ac:dyDescent="0.25">
      <c r="A23" s="9"/>
      <c r="B23" s="34" t="str">
        <f t="shared" si="8"/>
        <v/>
      </c>
      <c r="C23" s="31" t="str">
        <f t="shared" si="9"/>
        <v/>
      </c>
      <c r="D23" s="9"/>
      <c r="E23" s="101"/>
      <c r="F23" s="102"/>
      <c r="G23" s="103"/>
      <c r="H23" s="104"/>
      <c r="I23" s="105"/>
      <c r="J23" s="106"/>
      <c r="K23" s="102"/>
      <c r="L23" s="102"/>
      <c r="M23" s="102"/>
      <c r="N23" s="102"/>
      <c r="O23" s="102"/>
      <c r="P23" s="102"/>
      <c r="Q23" s="102"/>
      <c r="R23" s="102"/>
      <c r="S23" s="107"/>
      <c r="T23" s="108"/>
      <c r="U23" s="105"/>
      <c r="V23" s="9"/>
      <c r="Y23" s="42" t="str">
        <f t="shared" si="10"/>
        <v/>
      </c>
      <c r="AA23" s="55" t="str">
        <f t="shared" si="11"/>
        <v/>
      </c>
      <c r="AD23" s="47" t="str">
        <f t="shared" si="12"/>
        <v/>
      </c>
      <c r="AE23" s="48" t="str">
        <f t="shared" si="13"/>
        <v/>
      </c>
      <c r="AF23" s="48" t="str">
        <f t="shared" si="14"/>
        <v/>
      </c>
      <c r="AG23" s="48" t="str">
        <f t="shared" si="15"/>
        <v/>
      </c>
      <c r="AH23" s="48" t="str">
        <f t="shared" si="16"/>
        <v/>
      </c>
      <c r="AI23" s="48" t="str">
        <f t="shared" si="17"/>
        <v/>
      </c>
      <c r="AJ23" s="48" t="str">
        <f t="shared" si="18"/>
        <v/>
      </c>
      <c r="AK23" s="48" t="str">
        <f t="shared" si="19"/>
        <v/>
      </c>
      <c r="AL23" s="48" t="str">
        <f t="shared" si="20"/>
        <v/>
      </c>
      <c r="AM23" s="49" t="str">
        <f t="shared" si="21"/>
        <v/>
      </c>
      <c r="AP23" s="55" t="str">
        <f>IF(B23="", "", COUNTIF(B$11:B$510, "&gt;"&amp;B23)+1+COUNTIF(B$11:B23, B23)-1)</f>
        <v/>
      </c>
      <c r="AQ23" s="64" t="str">
        <f>IF(C23="", "", COUNTIF(C$11:C$510, "&gt;"&amp;C23)+1+COUNTIF(C$11:C23, C23)-1)</f>
        <v/>
      </c>
      <c r="AT23" s="47" t="str">
        <f t="shared" si="22"/>
        <v>X</v>
      </c>
      <c r="AU23" s="48" t="str">
        <f t="shared" si="23"/>
        <v>X</v>
      </c>
      <c r="AV23" s="48" t="str">
        <f t="shared" si="24"/>
        <v>X</v>
      </c>
      <c r="AW23" s="48" t="str">
        <f t="shared" si="25"/>
        <v>X</v>
      </c>
      <c r="AX23" s="48" t="str">
        <f t="shared" si="26"/>
        <v>X</v>
      </c>
      <c r="AY23" s="48" t="str">
        <f t="shared" si="27"/>
        <v>X</v>
      </c>
      <c r="AZ23" s="48" t="str">
        <f t="shared" si="28"/>
        <v>X</v>
      </c>
      <c r="BA23" s="48" t="str">
        <f t="shared" si="29"/>
        <v>X</v>
      </c>
      <c r="BB23" s="48" t="str">
        <f t="shared" si="30"/>
        <v>X</v>
      </c>
      <c r="BC23" s="49" t="str">
        <f t="shared" si="31"/>
        <v>X</v>
      </c>
      <c r="BE23" s="63" t="str">
        <f t="shared" si="32"/>
        <v/>
      </c>
      <c r="BF23" s="70" t="str">
        <f t="shared" si="33"/>
        <v/>
      </c>
      <c r="BG23" s="64" t="str">
        <f t="shared" si="7"/>
        <v/>
      </c>
      <c r="BI23" s="55" t="str">
        <f>IF($T23="", "", IF(AND($T23&gt;=Report!$AD$65, $T23&lt;=Report!$AH$65), Report!$BA$65, IF(AND($T23&gt;=Report!$AD$63, $T23&lt;=Report!$AH$63), Report!$BA$63, IF(AND($T23&gt;=Report!$AD$62, $T23&lt;=Report!$AH$62), Report!$BA$62, IF(AND($T23&gt;=Report!$AD$61, $T23&lt;=Report!$AH$61), Report!$BA$61, IF(AND($T23&gt;=Report!$AD$59, $T23&lt;=Report!$AH$59), Report!$BA$59, ""))))))</f>
        <v/>
      </c>
    </row>
    <row r="24" spans="1:61" x14ac:dyDescent="0.25">
      <c r="A24" s="9"/>
      <c r="B24" s="34" t="str">
        <f t="shared" si="8"/>
        <v/>
      </c>
      <c r="C24" s="31" t="str">
        <f t="shared" si="9"/>
        <v/>
      </c>
      <c r="D24" s="9"/>
      <c r="E24" s="101"/>
      <c r="F24" s="102"/>
      <c r="G24" s="103"/>
      <c r="H24" s="104"/>
      <c r="I24" s="105"/>
      <c r="J24" s="106"/>
      <c r="K24" s="102"/>
      <c r="L24" s="102"/>
      <c r="M24" s="102"/>
      <c r="N24" s="102"/>
      <c r="O24" s="102"/>
      <c r="P24" s="102"/>
      <c r="Q24" s="102"/>
      <c r="R24" s="102"/>
      <c r="S24" s="107"/>
      <c r="T24" s="108"/>
      <c r="U24" s="105"/>
      <c r="V24" s="9"/>
      <c r="Y24" s="42" t="str">
        <f t="shared" si="10"/>
        <v/>
      </c>
      <c r="AA24" s="55" t="str">
        <f t="shared" si="11"/>
        <v/>
      </c>
      <c r="AD24" s="47" t="str">
        <f t="shared" si="12"/>
        <v/>
      </c>
      <c r="AE24" s="48" t="str">
        <f t="shared" si="13"/>
        <v/>
      </c>
      <c r="AF24" s="48" t="str">
        <f t="shared" si="14"/>
        <v/>
      </c>
      <c r="AG24" s="48" t="str">
        <f t="shared" si="15"/>
        <v/>
      </c>
      <c r="AH24" s="48" t="str">
        <f t="shared" si="16"/>
        <v/>
      </c>
      <c r="AI24" s="48" t="str">
        <f t="shared" si="17"/>
        <v/>
      </c>
      <c r="AJ24" s="48" t="str">
        <f t="shared" si="18"/>
        <v/>
      </c>
      <c r="AK24" s="48" t="str">
        <f t="shared" si="19"/>
        <v/>
      </c>
      <c r="AL24" s="48" t="str">
        <f t="shared" si="20"/>
        <v/>
      </c>
      <c r="AM24" s="49" t="str">
        <f t="shared" si="21"/>
        <v/>
      </c>
      <c r="AP24" s="55" t="str">
        <f>IF(B24="", "", COUNTIF(B$11:B$510, "&gt;"&amp;B24)+1+COUNTIF(B$11:B24, B24)-1)</f>
        <v/>
      </c>
      <c r="AQ24" s="64" t="str">
        <f>IF(C24="", "", COUNTIF(C$11:C$510, "&gt;"&amp;C24)+1+COUNTIF(C$11:C24, C24)-1)</f>
        <v/>
      </c>
      <c r="AT24" s="47" t="str">
        <f t="shared" si="22"/>
        <v>X</v>
      </c>
      <c r="AU24" s="48" t="str">
        <f t="shared" si="23"/>
        <v>X</v>
      </c>
      <c r="AV24" s="48" t="str">
        <f t="shared" si="24"/>
        <v>X</v>
      </c>
      <c r="AW24" s="48" t="str">
        <f t="shared" si="25"/>
        <v>X</v>
      </c>
      <c r="AX24" s="48" t="str">
        <f t="shared" si="26"/>
        <v>X</v>
      </c>
      <c r="AY24" s="48" t="str">
        <f t="shared" si="27"/>
        <v>X</v>
      </c>
      <c r="AZ24" s="48" t="str">
        <f t="shared" si="28"/>
        <v>X</v>
      </c>
      <c r="BA24" s="48" t="str">
        <f t="shared" si="29"/>
        <v>X</v>
      </c>
      <c r="BB24" s="48" t="str">
        <f t="shared" si="30"/>
        <v>X</v>
      </c>
      <c r="BC24" s="49" t="str">
        <f t="shared" si="31"/>
        <v>X</v>
      </c>
      <c r="BE24" s="63" t="str">
        <f t="shared" si="32"/>
        <v/>
      </c>
      <c r="BF24" s="70" t="str">
        <f t="shared" si="33"/>
        <v/>
      </c>
      <c r="BG24" s="64" t="str">
        <f t="shared" si="7"/>
        <v/>
      </c>
      <c r="BI24" s="55" t="str">
        <f>IF($T24="", "", IF(AND($T24&gt;=Report!$AD$65, $T24&lt;=Report!$AH$65), Report!$BA$65, IF(AND($T24&gt;=Report!$AD$63, $T24&lt;=Report!$AH$63), Report!$BA$63, IF(AND($T24&gt;=Report!$AD$62, $T24&lt;=Report!$AH$62), Report!$BA$62, IF(AND($T24&gt;=Report!$AD$61, $T24&lt;=Report!$AH$61), Report!$BA$61, IF(AND($T24&gt;=Report!$AD$59, $T24&lt;=Report!$AH$59), Report!$BA$59, ""))))))</f>
        <v/>
      </c>
    </row>
    <row r="25" spans="1:61" x14ac:dyDescent="0.25">
      <c r="A25" s="9"/>
      <c r="B25" s="34" t="str">
        <f t="shared" si="8"/>
        <v/>
      </c>
      <c r="C25" s="31" t="str">
        <f t="shared" si="9"/>
        <v/>
      </c>
      <c r="D25" s="9"/>
      <c r="E25" s="101"/>
      <c r="F25" s="102"/>
      <c r="G25" s="103"/>
      <c r="H25" s="104"/>
      <c r="I25" s="105"/>
      <c r="J25" s="106"/>
      <c r="K25" s="102"/>
      <c r="L25" s="102"/>
      <c r="M25" s="102"/>
      <c r="N25" s="102"/>
      <c r="O25" s="102"/>
      <c r="P25" s="102"/>
      <c r="Q25" s="102"/>
      <c r="R25" s="102"/>
      <c r="S25" s="107"/>
      <c r="T25" s="108"/>
      <c r="U25" s="105"/>
      <c r="V25" s="9"/>
      <c r="Y25" s="42" t="str">
        <f t="shared" si="10"/>
        <v/>
      </c>
      <c r="AA25" s="55" t="str">
        <f t="shared" si="11"/>
        <v/>
      </c>
      <c r="AD25" s="47" t="str">
        <f t="shared" si="12"/>
        <v/>
      </c>
      <c r="AE25" s="48" t="str">
        <f t="shared" si="13"/>
        <v/>
      </c>
      <c r="AF25" s="48" t="str">
        <f t="shared" si="14"/>
        <v/>
      </c>
      <c r="AG25" s="48" t="str">
        <f t="shared" si="15"/>
        <v/>
      </c>
      <c r="AH25" s="48" t="str">
        <f t="shared" si="16"/>
        <v/>
      </c>
      <c r="AI25" s="48" t="str">
        <f t="shared" si="17"/>
        <v/>
      </c>
      <c r="AJ25" s="48" t="str">
        <f t="shared" si="18"/>
        <v/>
      </c>
      <c r="AK25" s="48" t="str">
        <f t="shared" si="19"/>
        <v/>
      </c>
      <c r="AL25" s="48" t="str">
        <f t="shared" si="20"/>
        <v/>
      </c>
      <c r="AM25" s="49" t="str">
        <f t="shared" si="21"/>
        <v/>
      </c>
      <c r="AP25" s="55" t="str">
        <f>IF(B25="", "", COUNTIF(B$11:B$510, "&gt;"&amp;B25)+1+COUNTIF(B$11:B25, B25)-1)</f>
        <v/>
      </c>
      <c r="AQ25" s="64" t="str">
        <f>IF(C25="", "", COUNTIF(C$11:C$510, "&gt;"&amp;C25)+1+COUNTIF(C$11:C25, C25)-1)</f>
        <v/>
      </c>
      <c r="AT25" s="47" t="str">
        <f t="shared" si="22"/>
        <v>X</v>
      </c>
      <c r="AU25" s="48" t="str">
        <f t="shared" si="23"/>
        <v>X</v>
      </c>
      <c r="AV25" s="48" t="str">
        <f t="shared" si="24"/>
        <v>X</v>
      </c>
      <c r="AW25" s="48" t="str">
        <f t="shared" si="25"/>
        <v>X</v>
      </c>
      <c r="AX25" s="48" t="str">
        <f t="shared" si="26"/>
        <v>X</v>
      </c>
      <c r="AY25" s="48" t="str">
        <f t="shared" si="27"/>
        <v>X</v>
      </c>
      <c r="AZ25" s="48" t="str">
        <f t="shared" si="28"/>
        <v>X</v>
      </c>
      <c r="BA25" s="48" t="str">
        <f t="shared" si="29"/>
        <v>X</v>
      </c>
      <c r="BB25" s="48" t="str">
        <f t="shared" si="30"/>
        <v>X</v>
      </c>
      <c r="BC25" s="49" t="str">
        <f t="shared" si="31"/>
        <v>X</v>
      </c>
      <c r="BE25" s="63" t="str">
        <f t="shared" si="32"/>
        <v/>
      </c>
      <c r="BF25" s="70" t="str">
        <f t="shared" si="33"/>
        <v/>
      </c>
      <c r="BG25" s="64" t="str">
        <f t="shared" si="7"/>
        <v/>
      </c>
      <c r="BI25" s="55" t="str">
        <f>IF($T25="", "", IF(AND($T25&gt;=Report!$AD$65, $T25&lt;=Report!$AH$65), Report!$BA$65, IF(AND($T25&gt;=Report!$AD$63, $T25&lt;=Report!$AH$63), Report!$BA$63, IF(AND($T25&gt;=Report!$AD$62, $T25&lt;=Report!$AH$62), Report!$BA$62, IF(AND($T25&gt;=Report!$AD$61, $T25&lt;=Report!$AH$61), Report!$BA$61, IF(AND($T25&gt;=Report!$AD$59, $T25&lt;=Report!$AH$59), Report!$BA$59, ""))))))</f>
        <v/>
      </c>
    </row>
    <row r="26" spans="1:61" x14ac:dyDescent="0.25">
      <c r="A26" s="9"/>
      <c r="B26" s="34" t="str">
        <f t="shared" si="8"/>
        <v/>
      </c>
      <c r="C26" s="31" t="str">
        <f t="shared" si="9"/>
        <v/>
      </c>
      <c r="D26" s="9"/>
      <c r="E26" s="101"/>
      <c r="F26" s="102"/>
      <c r="G26" s="103"/>
      <c r="H26" s="104"/>
      <c r="I26" s="105"/>
      <c r="J26" s="106"/>
      <c r="K26" s="102"/>
      <c r="L26" s="102"/>
      <c r="M26" s="102"/>
      <c r="N26" s="102"/>
      <c r="O26" s="102"/>
      <c r="P26" s="102"/>
      <c r="Q26" s="102"/>
      <c r="R26" s="102"/>
      <c r="S26" s="107"/>
      <c r="T26" s="108"/>
      <c r="U26" s="105"/>
      <c r="V26" s="9"/>
      <c r="Y26" s="42" t="str">
        <f t="shared" si="10"/>
        <v/>
      </c>
      <c r="AA26" s="55" t="str">
        <f t="shared" si="11"/>
        <v/>
      </c>
      <c r="AD26" s="47" t="str">
        <f t="shared" si="12"/>
        <v/>
      </c>
      <c r="AE26" s="48" t="str">
        <f t="shared" si="13"/>
        <v/>
      </c>
      <c r="AF26" s="48" t="str">
        <f t="shared" si="14"/>
        <v/>
      </c>
      <c r="AG26" s="48" t="str">
        <f t="shared" si="15"/>
        <v/>
      </c>
      <c r="AH26" s="48" t="str">
        <f t="shared" si="16"/>
        <v/>
      </c>
      <c r="AI26" s="48" t="str">
        <f t="shared" si="17"/>
        <v/>
      </c>
      <c r="AJ26" s="48" t="str">
        <f t="shared" si="18"/>
        <v/>
      </c>
      <c r="AK26" s="48" t="str">
        <f t="shared" si="19"/>
        <v/>
      </c>
      <c r="AL26" s="48" t="str">
        <f t="shared" si="20"/>
        <v/>
      </c>
      <c r="AM26" s="49" t="str">
        <f t="shared" si="21"/>
        <v/>
      </c>
      <c r="AP26" s="55" t="str">
        <f>IF(B26="", "", COUNTIF(B$11:B$510, "&gt;"&amp;B26)+1+COUNTIF(B$11:B26, B26)-1)</f>
        <v/>
      </c>
      <c r="AQ26" s="64" t="str">
        <f>IF(C26="", "", COUNTIF(C$11:C$510, "&gt;"&amp;C26)+1+COUNTIF(C$11:C26, C26)-1)</f>
        <v/>
      </c>
      <c r="AT26" s="47" t="str">
        <f t="shared" si="22"/>
        <v>X</v>
      </c>
      <c r="AU26" s="48" t="str">
        <f t="shared" si="23"/>
        <v>X</v>
      </c>
      <c r="AV26" s="48" t="str">
        <f t="shared" si="24"/>
        <v>X</v>
      </c>
      <c r="AW26" s="48" t="str">
        <f t="shared" si="25"/>
        <v>X</v>
      </c>
      <c r="AX26" s="48" t="str">
        <f t="shared" si="26"/>
        <v>X</v>
      </c>
      <c r="AY26" s="48" t="str">
        <f t="shared" si="27"/>
        <v>X</v>
      </c>
      <c r="AZ26" s="48" t="str">
        <f t="shared" si="28"/>
        <v>X</v>
      </c>
      <c r="BA26" s="48" t="str">
        <f t="shared" si="29"/>
        <v>X</v>
      </c>
      <c r="BB26" s="48" t="str">
        <f t="shared" si="30"/>
        <v>X</v>
      </c>
      <c r="BC26" s="49" t="str">
        <f t="shared" si="31"/>
        <v>X</v>
      </c>
      <c r="BE26" s="63" t="str">
        <f t="shared" si="32"/>
        <v/>
      </c>
      <c r="BF26" s="70" t="str">
        <f t="shared" si="33"/>
        <v/>
      </c>
      <c r="BG26" s="64" t="str">
        <f t="shared" si="7"/>
        <v/>
      </c>
      <c r="BI26" s="55" t="str">
        <f>IF($T26="", "", IF(AND($T26&gt;=Report!$AD$65, $T26&lt;=Report!$AH$65), Report!$BA$65, IF(AND($T26&gt;=Report!$AD$63, $T26&lt;=Report!$AH$63), Report!$BA$63, IF(AND($T26&gt;=Report!$AD$62, $T26&lt;=Report!$AH$62), Report!$BA$62, IF(AND($T26&gt;=Report!$AD$61, $T26&lt;=Report!$AH$61), Report!$BA$61, IF(AND($T26&gt;=Report!$AD$59, $T26&lt;=Report!$AH$59), Report!$BA$59, ""))))))</f>
        <v/>
      </c>
    </row>
    <row r="27" spans="1:61" x14ac:dyDescent="0.25">
      <c r="A27" s="9"/>
      <c r="B27" s="34" t="str">
        <f t="shared" si="8"/>
        <v/>
      </c>
      <c r="C27" s="31" t="str">
        <f t="shared" si="9"/>
        <v/>
      </c>
      <c r="D27" s="9"/>
      <c r="E27" s="101"/>
      <c r="F27" s="102"/>
      <c r="G27" s="103"/>
      <c r="H27" s="104"/>
      <c r="I27" s="105"/>
      <c r="J27" s="106"/>
      <c r="K27" s="102"/>
      <c r="L27" s="102"/>
      <c r="M27" s="102"/>
      <c r="N27" s="102"/>
      <c r="O27" s="102"/>
      <c r="P27" s="102"/>
      <c r="Q27" s="102"/>
      <c r="R27" s="102"/>
      <c r="S27" s="107"/>
      <c r="T27" s="108"/>
      <c r="U27" s="105"/>
      <c r="V27" s="9"/>
      <c r="Y27" s="42" t="str">
        <f t="shared" si="10"/>
        <v/>
      </c>
      <c r="AA27" s="55" t="str">
        <f t="shared" si="11"/>
        <v/>
      </c>
      <c r="AD27" s="47" t="str">
        <f t="shared" si="12"/>
        <v/>
      </c>
      <c r="AE27" s="48" t="str">
        <f t="shared" si="13"/>
        <v/>
      </c>
      <c r="AF27" s="48" t="str">
        <f t="shared" si="14"/>
        <v/>
      </c>
      <c r="AG27" s="48" t="str">
        <f t="shared" si="15"/>
        <v/>
      </c>
      <c r="AH27" s="48" t="str">
        <f t="shared" si="16"/>
        <v/>
      </c>
      <c r="AI27" s="48" t="str">
        <f t="shared" si="17"/>
        <v/>
      </c>
      <c r="AJ27" s="48" t="str">
        <f t="shared" si="18"/>
        <v/>
      </c>
      <c r="AK27" s="48" t="str">
        <f t="shared" si="19"/>
        <v/>
      </c>
      <c r="AL27" s="48" t="str">
        <f t="shared" si="20"/>
        <v/>
      </c>
      <c r="AM27" s="49" t="str">
        <f t="shared" si="21"/>
        <v/>
      </c>
      <c r="AP27" s="55" t="str">
        <f>IF(B27="", "", COUNTIF(B$11:B$510, "&gt;"&amp;B27)+1+COUNTIF(B$11:B27, B27)-1)</f>
        <v/>
      </c>
      <c r="AQ27" s="64" t="str">
        <f>IF(C27="", "", COUNTIF(C$11:C$510, "&gt;"&amp;C27)+1+COUNTIF(C$11:C27, C27)-1)</f>
        <v/>
      </c>
      <c r="AT27" s="47" t="str">
        <f t="shared" si="22"/>
        <v>X</v>
      </c>
      <c r="AU27" s="48" t="str">
        <f t="shared" si="23"/>
        <v>X</v>
      </c>
      <c r="AV27" s="48" t="str">
        <f t="shared" si="24"/>
        <v>X</v>
      </c>
      <c r="AW27" s="48" t="str">
        <f t="shared" si="25"/>
        <v>X</v>
      </c>
      <c r="AX27" s="48" t="str">
        <f t="shared" si="26"/>
        <v>X</v>
      </c>
      <c r="AY27" s="48" t="str">
        <f t="shared" si="27"/>
        <v>X</v>
      </c>
      <c r="AZ27" s="48" t="str">
        <f t="shared" si="28"/>
        <v>X</v>
      </c>
      <c r="BA27" s="48" t="str">
        <f t="shared" si="29"/>
        <v>X</v>
      </c>
      <c r="BB27" s="48" t="str">
        <f t="shared" si="30"/>
        <v>X</v>
      </c>
      <c r="BC27" s="49" t="str">
        <f t="shared" si="31"/>
        <v>X</v>
      </c>
      <c r="BE27" s="63" t="str">
        <f t="shared" si="32"/>
        <v/>
      </c>
      <c r="BF27" s="70" t="str">
        <f t="shared" si="33"/>
        <v/>
      </c>
      <c r="BG27" s="64" t="str">
        <f t="shared" si="32"/>
        <v/>
      </c>
      <c r="BI27" s="55" t="str">
        <f>IF($T27="", "", IF(AND($T27&gt;=Report!$AD$65, $T27&lt;=Report!$AH$65), Report!$BA$65, IF(AND($T27&gt;=Report!$AD$63, $T27&lt;=Report!$AH$63), Report!$BA$63, IF(AND($T27&gt;=Report!$AD$62, $T27&lt;=Report!$AH$62), Report!$BA$62, IF(AND($T27&gt;=Report!$AD$61, $T27&lt;=Report!$AH$61), Report!$BA$61, IF(AND($T27&gt;=Report!$AD$59, $T27&lt;=Report!$AH$59), Report!$BA$59, ""))))))</f>
        <v/>
      </c>
    </row>
    <row r="28" spans="1:61" x14ac:dyDescent="0.25">
      <c r="A28" s="9"/>
      <c r="B28" s="34" t="str">
        <f t="shared" si="8"/>
        <v/>
      </c>
      <c r="C28" s="31" t="str">
        <f t="shared" si="9"/>
        <v/>
      </c>
      <c r="D28" s="9"/>
      <c r="E28" s="101"/>
      <c r="F28" s="102"/>
      <c r="G28" s="103"/>
      <c r="H28" s="104"/>
      <c r="I28" s="105"/>
      <c r="J28" s="106"/>
      <c r="K28" s="102"/>
      <c r="L28" s="102"/>
      <c r="M28" s="102"/>
      <c r="N28" s="102"/>
      <c r="O28" s="102"/>
      <c r="P28" s="102"/>
      <c r="Q28" s="102"/>
      <c r="R28" s="102"/>
      <c r="S28" s="107"/>
      <c r="T28" s="108"/>
      <c r="U28" s="105"/>
      <c r="V28" s="9"/>
      <c r="Y28" s="42" t="str">
        <f t="shared" si="10"/>
        <v/>
      </c>
      <c r="AA28" s="55" t="str">
        <f t="shared" si="11"/>
        <v/>
      </c>
      <c r="AD28" s="47" t="str">
        <f t="shared" si="12"/>
        <v/>
      </c>
      <c r="AE28" s="48" t="str">
        <f t="shared" si="13"/>
        <v/>
      </c>
      <c r="AF28" s="48" t="str">
        <f t="shared" si="14"/>
        <v/>
      </c>
      <c r="AG28" s="48" t="str">
        <f t="shared" si="15"/>
        <v/>
      </c>
      <c r="AH28" s="48" t="str">
        <f t="shared" si="16"/>
        <v/>
      </c>
      <c r="AI28" s="48" t="str">
        <f t="shared" si="17"/>
        <v/>
      </c>
      <c r="AJ28" s="48" t="str">
        <f t="shared" si="18"/>
        <v/>
      </c>
      <c r="AK28" s="48" t="str">
        <f t="shared" si="19"/>
        <v/>
      </c>
      <c r="AL28" s="48" t="str">
        <f t="shared" si="20"/>
        <v/>
      </c>
      <c r="AM28" s="49" t="str">
        <f t="shared" si="21"/>
        <v/>
      </c>
      <c r="AP28" s="55" t="str">
        <f>IF(B28="", "", COUNTIF(B$11:B$510, "&gt;"&amp;B28)+1+COUNTIF(B$11:B28, B28)-1)</f>
        <v/>
      </c>
      <c r="AQ28" s="64" t="str">
        <f>IF(C28="", "", COUNTIF(C$11:C$510, "&gt;"&amp;C28)+1+COUNTIF(C$11:C28, C28)-1)</f>
        <v/>
      </c>
      <c r="AT28" s="47" t="str">
        <f t="shared" si="22"/>
        <v>X</v>
      </c>
      <c r="AU28" s="48" t="str">
        <f t="shared" si="23"/>
        <v>X</v>
      </c>
      <c r="AV28" s="48" t="str">
        <f t="shared" si="24"/>
        <v>X</v>
      </c>
      <c r="AW28" s="48" t="str">
        <f t="shared" si="25"/>
        <v>X</v>
      </c>
      <c r="AX28" s="48" t="str">
        <f t="shared" si="26"/>
        <v>X</v>
      </c>
      <c r="AY28" s="48" t="str">
        <f t="shared" si="27"/>
        <v>X</v>
      </c>
      <c r="AZ28" s="48" t="str">
        <f t="shared" si="28"/>
        <v>X</v>
      </c>
      <c r="BA28" s="48" t="str">
        <f t="shared" si="29"/>
        <v>X</v>
      </c>
      <c r="BB28" s="48" t="str">
        <f t="shared" si="30"/>
        <v>X</v>
      </c>
      <c r="BC28" s="49" t="str">
        <f t="shared" si="31"/>
        <v>X</v>
      </c>
      <c r="BE28" s="63" t="str">
        <f t="shared" si="32"/>
        <v/>
      </c>
      <c r="BF28" s="70" t="str">
        <f t="shared" si="33"/>
        <v/>
      </c>
      <c r="BG28" s="64" t="str">
        <f t="shared" si="32"/>
        <v/>
      </c>
      <c r="BI28" s="55" t="str">
        <f>IF($T28="", "", IF(AND($T28&gt;=Report!$AD$65, $T28&lt;=Report!$AH$65), Report!$BA$65, IF(AND($T28&gt;=Report!$AD$63, $T28&lt;=Report!$AH$63), Report!$BA$63, IF(AND($T28&gt;=Report!$AD$62, $T28&lt;=Report!$AH$62), Report!$BA$62, IF(AND($T28&gt;=Report!$AD$61, $T28&lt;=Report!$AH$61), Report!$BA$61, IF(AND($T28&gt;=Report!$AD$59, $T28&lt;=Report!$AH$59), Report!$BA$59, ""))))))</f>
        <v/>
      </c>
    </row>
    <row r="29" spans="1:61" x14ac:dyDescent="0.25">
      <c r="A29" s="9"/>
      <c r="B29" s="34" t="str">
        <f t="shared" si="8"/>
        <v/>
      </c>
      <c r="C29" s="31" t="str">
        <f t="shared" si="9"/>
        <v/>
      </c>
      <c r="D29" s="9"/>
      <c r="E29" s="101"/>
      <c r="F29" s="102"/>
      <c r="G29" s="103"/>
      <c r="H29" s="104"/>
      <c r="I29" s="105"/>
      <c r="J29" s="106"/>
      <c r="K29" s="102"/>
      <c r="L29" s="102"/>
      <c r="M29" s="102"/>
      <c r="N29" s="102"/>
      <c r="O29" s="102"/>
      <c r="P29" s="102"/>
      <c r="Q29" s="102"/>
      <c r="R29" s="102"/>
      <c r="S29" s="107"/>
      <c r="T29" s="108"/>
      <c r="U29" s="105"/>
      <c r="V29" s="9"/>
      <c r="Y29" s="42" t="str">
        <f t="shared" si="10"/>
        <v/>
      </c>
      <c r="AA29" s="55" t="str">
        <f t="shared" si="11"/>
        <v/>
      </c>
      <c r="AD29" s="47" t="str">
        <f t="shared" si="12"/>
        <v/>
      </c>
      <c r="AE29" s="48" t="str">
        <f t="shared" si="13"/>
        <v/>
      </c>
      <c r="AF29" s="48" t="str">
        <f t="shared" si="14"/>
        <v/>
      </c>
      <c r="AG29" s="48" t="str">
        <f t="shared" si="15"/>
        <v/>
      </c>
      <c r="AH29" s="48" t="str">
        <f t="shared" si="16"/>
        <v/>
      </c>
      <c r="AI29" s="48" t="str">
        <f t="shared" si="17"/>
        <v/>
      </c>
      <c r="AJ29" s="48" t="str">
        <f t="shared" si="18"/>
        <v/>
      </c>
      <c r="AK29" s="48" t="str">
        <f t="shared" si="19"/>
        <v/>
      </c>
      <c r="AL29" s="48" t="str">
        <f t="shared" si="20"/>
        <v/>
      </c>
      <c r="AM29" s="49" t="str">
        <f t="shared" si="21"/>
        <v/>
      </c>
      <c r="AP29" s="55" t="str">
        <f>IF(B29="", "", COUNTIF(B$11:B$510, "&gt;"&amp;B29)+1+COUNTIF(B$11:B29, B29)-1)</f>
        <v/>
      </c>
      <c r="AQ29" s="64" t="str">
        <f>IF(C29="", "", COUNTIF(C$11:C$510, "&gt;"&amp;C29)+1+COUNTIF(C$11:C29, C29)-1)</f>
        <v/>
      </c>
      <c r="AT29" s="47" t="str">
        <f t="shared" si="22"/>
        <v>X</v>
      </c>
      <c r="AU29" s="48" t="str">
        <f t="shared" si="23"/>
        <v>X</v>
      </c>
      <c r="AV29" s="48" t="str">
        <f t="shared" si="24"/>
        <v>X</v>
      </c>
      <c r="AW29" s="48" t="str">
        <f t="shared" si="25"/>
        <v>X</v>
      </c>
      <c r="AX29" s="48" t="str">
        <f t="shared" si="26"/>
        <v>X</v>
      </c>
      <c r="AY29" s="48" t="str">
        <f t="shared" si="27"/>
        <v>X</v>
      </c>
      <c r="AZ29" s="48" t="str">
        <f t="shared" si="28"/>
        <v>X</v>
      </c>
      <c r="BA29" s="48" t="str">
        <f t="shared" si="29"/>
        <v>X</v>
      </c>
      <c r="BB29" s="48" t="str">
        <f t="shared" si="30"/>
        <v>X</v>
      </c>
      <c r="BC29" s="49" t="str">
        <f t="shared" si="31"/>
        <v>X</v>
      </c>
      <c r="BE29" s="63" t="str">
        <f t="shared" si="32"/>
        <v/>
      </c>
      <c r="BF29" s="70" t="str">
        <f t="shared" si="33"/>
        <v/>
      </c>
      <c r="BG29" s="64" t="str">
        <f t="shared" si="32"/>
        <v/>
      </c>
      <c r="BI29" s="55" t="str">
        <f>IF($T29="", "", IF(AND($T29&gt;=Report!$AD$65, $T29&lt;=Report!$AH$65), Report!$BA$65, IF(AND($T29&gt;=Report!$AD$63, $T29&lt;=Report!$AH$63), Report!$BA$63, IF(AND($T29&gt;=Report!$AD$62, $T29&lt;=Report!$AH$62), Report!$BA$62, IF(AND($T29&gt;=Report!$AD$61, $T29&lt;=Report!$AH$61), Report!$BA$61, IF(AND($T29&gt;=Report!$AD$59, $T29&lt;=Report!$AH$59), Report!$BA$59, ""))))))</f>
        <v/>
      </c>
    </row>
    <row r="30" spans="1:61" x14ac:dyDescent="0.25">
      <c r="A30" s="9"/>
      <c r="B30" s="34" t="str">
        <f t="shared" si="8"/>
        <v/>
      </c>
      <c r="C30" s="31" t="str">
        <f t="shared" si="9"/>
        <v/>
      </c>
      <c r="D30" s="9"/>
      <c r="E30" s="101"/>
      <c r="F30" s="102"/>
      <c r="G30" s="103"/>
      <c r="H30" s="104"/>
      <c r="I30" s="105"/>
      <c r="J30" s="106"/>
      <c r="K30" s="102"/>
      <c r="L30" s="102"/>
      <c r="M30" s="102"/>
      <c r="N30" s="102"/>
      <c r="O30" s="102"/>
      <c r="P30" s="102"/>
      <c r="Q30" s="102"/>
      <c r="R30" s="102"/>
      <c r="S30" s="107"/>
      <c r="T30" s="108"/>
      <c r="U30" s="105"/>
      <c r="V30" s="9"/>
      <c r="Y30" s="42" t="str">
        <f t="shared" si="10"/>
        <v/>
      </c>
      <c r="AA30" s="55" t="str">
        <f t="shared" si="11"/>
        <v/>
      </c>
      <c r="AD30" s="47" t="str">
        <f t="shared" si="12"/>
        <v/>
      </c>
      <c r="AE30" s="48" t="str">
        <f t="shared" si="13"/>
        <v/>
      </c>
      <c r="AF30" s="48" t="str">
        <f t="shared" si="14"/>
        <v/>
      </c>
      <c r="AG30" s="48" t="str">
        <f t="shared" si="15"/>
        <v/>
      </c>
      <c r="AH30" s="48" t="str">
        <f t="shared" si="16"/>
        <v/>
      </c>
      <c r="AI30" s="48" t="str">
        <f t="shared" si="17"/>
        <v/>
      </c>
      <c r="AJ30" s="48" t="str">
        <f t="shared" si="18"/>
        <v/>
      </c>
      <c r="AK30" s="48" t="str">
        <f t="shared" si="19"/>
        <v/>
      </c>
      <c r="AL30" s="48" t="str">
        <f t="shared" si="20"/>
        <v/>
      </c>
      <c r="AM30" s="49" t="str">
        <f t="shared" si="21"/>
        <v/>
      </c>
      <c r="AP30" s="55" t="str">
        <f>IF(B30="", "", COUNTIF(B$11:B$510, "&gt;"&amp;B30)+1+COUNTIF(B$11:B30, B30)-1)</f>
        <v/>
      </c>
      <c r="AQ30" s="64" t="str">
        <f>IF(C30="", "", COUNTIF(C$11:C$510, "&gt;"&amp;C30)+1+COUNTIF(C$11:C30, C30)-1)</f>
        <v/>
      </c>
      <c r="AT30" s="47" t="str">
        <f t="shared" si="22"/>
        <v>X</v>
      </c>
      <c r="AU30" s="48" t="str">
        <f t="shared" si="23"/>
        <v>X</v>
      </c>
      <c r="AV30" s="48" t="str">
        <f t="shared" si="24"/>
        <v>X</v>
      </c>
      <c r="AW30" s="48" t="str">
        <f t="shared" si="25"/>
        <v>X</v>
      </c>
      <c r="AX30" s="48" t="str">
        <f t="shared" si="26"/>
        <v>X</v>
      </c>
      <c r="AY30" s="48" t="str">
        <f t="shared" si="27"/>
        <v>X</v>
      </c>
      <c r="AZ30" s="48" t="str">
        <f t="shared" si="28"/>
        <v>X</v>
      </c>
      <c r="BA30" s="48" t="str">
        <f t="shared" si="29"/>
        <v>X</v>
      </c>
      <c r="BB30" s="48" t="str">
        <f t="shared" si="30"/>
        <v>X</v>
      </c>
      <c r="BC30" s="49" t="str">
        <f t="shared" si="31"/>
        <v>X</v>
      </c>
      <c r="BE30" s="63" t="str">
        <f t="shared" si="32"/>
        <v/>
      </c>
      <c r="BF30" s="70" t="str">
        <f t="shared" si="33"/>
        <v/>
      </c>
      <c r="BG30" s="64" t="str">
        <f t="shared" si="32"/>
        <v/>
      </c>
      <c r="BI30" s="55" t="str">
        <f>IF($T30="", "", IF(AND($T30&gt;=Report!$AD$65, $T30&lt;=Report!$AH$65), Report!$BA$65, IF(AND($T30&gt;=Report!$AD$63, $T30&lt;=Report!$AH$63), Report!$BA$63, IF(AND($T30&gt;=Report!$AD$62, $T30&lt;=Report!$AH$62), Report!$BA$62, IF(AND($T30&gt;=Report!$AD$61, $T30&lt;=Report!$AH$61), Report!$BA$61, IF(AND($T30&gt;=Report!$AD$59, $T30&lt;=Report!$AH$59), Report!$BA$59, ""))))))</f>
        <v/>
      </c>
    </row>
    <row r="31" spans="1:61" x14ac:dyDescent="0.25">
      <c r="A31" s="9"/>
      <c r="B31" s="34" t="str">
        <f t="shared" si="8"/>
        <v/>
      </c>
      <c r="C31" s="31" t="str">
        <f t="shared" si="9"/>
        <v/>
      </c>
      <c r="D31" s="9"/>
      <c r="E31" s="101"/>
      <c r="F31" s="102"/>
      <c r="G31" s="103"/>
      <c r="H31" s="104"/>
      <c r="I31" s="105"/>
      <c r="J31" s="106"/>
      <c r="K31" s="102"/>
      <c r="L31" s="102"/>
      <c r="M31" s="102"/>
      <c r="N31" s="102"/>
      <c r="O31" s="102"/>
      <c r="P31" s="102"/>
      <c r="Q31" s="102"/>
      <c r="R31" s="102"/>
      <c r="S31" s="107"/>
      <c r="T31" s="108"/>
      <c r="U31" s="105"/>
      <c r="V31" s="9"/>
      <c r="Y31" s="42" t="str">
        <f t="shared" si="10"/>
        <v/>
      </c>
      <c r="AA31" s="55" t="str">
        <f t="shared" si="11"/>
        <v/>
      </c>
      <c r="AD31" s="47" t="str">
        <f t="shared" si="12"/>
        <v/>
      </c>
      <c r="AE31" s="48" t="str">
        <f t="shared" si="13"/>
        <v/>
      </c>
      <c r="AF31" s="48" t="str">
        <f t="shared" si="14"/>
        <v/>
      </c>
      <c r="AG31" s="48" t="str">
        <f t="shared" si="15"/>
        <v/>
      </c>
      <c r="AH31" s="48" t="str">
        <f t="shared" si="16"/>
        <v/>
      </c>
      <c r="AI31" s="48" t="str">
        <f t="shared" si="17"/>
        <v/>
      </c>
      <c r="AJ31" s="48" t="str">
        <f t="shared" si="18"/>
        <v/>
      </c>
      <c r="AK31" s="48" t="str">
        <f t="shared" si="19"/>
        <v/>
      </c>
      <c r="AL31" s="48" t="str">
        <f t="shared" si="20"/>
        <v/>
      </c>
      <c r="AM31" s="49" t="str">
        <f t="shared" si="21"/>
        <v/>
      </c>
      <c r="AP31" s="55" t="str">
        <f>IF(B31="", "", COUNTIF(B$11:B$510, "&gt;"&amp;B31)+1+COUNTIF(B$11:B31, B31)-1)</f>
        <v/>
      </c>
      <c r="AQ31" s="64" t="str">
        <f>IF(C31="", "", COUNTIF(C$11:C$510, "&gt;"&amp;C31)+1+COUNTIF(C$11:C31, C31)-1)</f>
        <v/>
      </c>
      <c r="AT31" s="47" t="str">
        <f t="shared" si="22"/>
        <v>X</v>
      </c>
      <c r="AU31" s="48" t="str">
        <f t="shared" si="23"/>
        <v>X</v>
      </c>
      <c r="AV31" s="48" t="str">
        <f t="shared" si="24"/>
        <v>X</v>
      </c>
      <c r="AW31" s="48" t="str">
        <f t="shared" si="25"/>
        <v>X</v>
      </c>
      <c r="AX31" s="48" t="str">
        <f t="shared" si="26"/>
        <v>X</v>
      </c>
      <c r="AY31" s="48" t="str">
        <f t="shared" si="27"/>
        <v>X</v>
      </c>
      <c r="AZ31" s="48" t="str">
        <f t="shared" si="28"/>
        <v>X</v>
      </c>
      <c r="BA31" s="48" t="str">
        <f t="shared" si="29"/>
        <v>X</v>
      </c>
      <c r="BB31" s="48" t="str">
        <f t="shared" si="30"/>
        <v>X</v>
      </c>
      <c r="BC31" s="49" t="str">
        <f t="shared" si="31"/>
        <v>X</v>
      </c>
      <c r="BE31" s="63" t="str">
        <f t="shared" si="32"/>
        <v/>
      </c>
      <c r="BF31" s="70" t="str">
        <f t="shared" si="33"/>
        <v/>
      </c>
      <c r="BG31" s="64" t="str">
        <f t="shared" si="32"/>
        <v/>
      </c>
      <c r="BI31" s="55" t="str">
        <f>IF($T31="", "", IF(AND($T31&gt;=Report!$AD$65, $T31&lt;=Report!$AH$65), Report!$BA$65, IF(AND($T31&gt;=Report!$AD$63, $T31&lt;=Report!$AH$63), Report!$BA$63, IF(AND($T31&gt;=Report!$AD$62, $T31&lt;=Report!$AH$62), Report!$BA$62, IF(AND($T31&gt;=Report!$AD$61, $T31&lt;=Report!$AH$61), Report!$BA$61, IF(AND($T31&gt;=Report!$AD$59, $T31&lt;=Report!$AH$59), Report!$BA$59, ""))))))</f>
        <v/>
      </c>
    </row>
    <row r="32" spans="1:61" x14ac:dyDescent="0.25">
      <c r="A32" s="9"/>
      <c r="B32" s="34" t="str">
        <f t="shared" si="8"/>
        <v/>
      </c>
      <c r="C32" s="31" t="str">
        <f t="shared" si="9"/>
        <v/>
      </c>
      <c r="D32" s="9"/>
      <c r="E32" s="101"/>
      <c r="F32" s="102"/>
      <c r="G32" s="103"/>
      <c r="H32" s="104"/>
      <c r="I32" s="105"/>
      <c r="J32" s="106"/>
      <c r="K32" s="102"/>
      <c r="L32" s="102"/>
      <c r="M32" s="102"/>
      <c r="N32" s="102"/>
      <c r="O32" s="102"/>
      <c r="P32" s="102"/>
      <c r="Q32" s="102"/>
      <c r="R32" s="102"/>
      <c r="S32" s="107"/>
      <c r="T32" s="108"/>
      <c r="U32" s="105"/>
      <c r="V32" s="9"/>
      <c r="Y32" s="42" t="str">
        <f t="shared" si="10"/>
        <v/>
      </c>
      <c r="AA32" s="55" t="str">
        <f t="shared" si="11"/>
        <v/>
      </c>
      <c r="AD32" s="47" t="str">
        <f t="shared" si="12"/>
        <v/>
      </c>
      <c r="AE32" s="48" t="str">
        <f t="shared" si="13"/>
        <v/>
      </c>
      <c r="AF32" s="48" t="str">
        <f t="shared" si="14"/>
        <v/>
      </c>
      <c r="AG32" s="48" t="str">
        <f t="shared" si="15"/>
        <v/>
      </c>
      <c r="AH32" s="48" t="str">
        <f t="shared" si="16"/>
        <v/>
      </c>
      <c r="AI32" s="48" t="str">
        <f t="shared" si="17"/>
        <v/>
      </c>
      <c r="AJ32" s="48" t="str">
        <f t="shared" si="18"/>
        <v/>
      </c>
      <c r="AK32" s="48" t="str">
        <f t="shared" si="19"/>
        <v/>
      </c>
      <c r="AL32" s="48" t="str">
        <f t="shared" si="20"/>
        <v/>
      </c>
      <c r="AM32" s="49" t="str">
        <f t="shared" si="21"/>
        <v/>
      </c>
      <c r="AP32" s="55" t="str">
        <f>IF(B32="", "", COUNTIF(B$11:B$510, "&gt;"&amp;B32)+1+COUNTIF(B$11:B32, B32)-1)</f>
        <v/>
      </c>
      <c r="AQ32" s="64" t="str">
        <f>IF(C32="", "", COUNTIF(C$11:C$510, "&gt;"&amp;C32)+1+COUNTIF(C$11:C32, C32)-1)</f>
        <v/>
      </c>
      <c r="AT32" s="47" t="str">
        <f t="shared" si="22"/>
        <v>X</v>
      </c>
      <c r="AU32" s="48" t="str">
        <f t="shared" si="23"/>
        <v>X</v>
      </c>
      <c r="AV32" s="48" t="str">
        <f t="shared" si="24"/>
        <v>X</v>
      </c>
      <c r="AW32" s="48" t="str">
        <f t="shared" si="25"/>
        <v>X</v>
      </c>
      <c r="AX32" s="48" t="str">
        <f t="shared" si="26"/>
        <v>X</v>
      </c>
      <c r="AY32" s="48" t="str">
        <f t="shared" si="27"/>
        <v>X</v>
      </c>
      <c r="AZ32" s="48" t="str">
        <f t="shared" si="28"/>
        <v>X</v>
      </c>
      <c r="BA32" s="48" t="str">
        <f t="shared" si="29"/>
        <v>X</v>
      </c>
      <c r="BB32" s="48" t="str">
        <f t="shared" si="30"/>
        <v>X</v>
      </c>
      <c r="BC32" s="49" t="str">
        <f t="shared" si="31"/>
        <v>X</v>
      </c>
      <c r="BE32" s="63" t="str">
        <f t="shared" ref="BE32:BG51" si="34">IF($Y32="", "", COUNTIF($J32:$S32, BE$10))</f>
        <v/>
      </c>
      <c r="BF32" s="70" t="str">
        <f t="shared" si="33"/>
        <v/>
      </c>
      <c r="BG32" s="64" t="str">
        <f t="shared" si="34"/>
        <v/>
      </c>
      <c r="BI32" s="55" t="str">
        <f>IF($T32="", "", IF(AND($T32&gt;=Report!$AD$65, $T32&lt;=Report!$AH$65), Report!$BA$65, IF(AND($T32&gt;=Report!$AD$63, $T32&lt;=Report!$AH$63), Report!$BA$63, IF(AND($T32&gt;=Report!$AD$62, $T32&lt;=Report!$AH$62), Report!$BA$62, IF(AND($T32&gt;=Report!$AD$61, $T32&lt;=Report!$AH$61), Report!$BA$61, IF(AND($T32&gt;=Report!$AD$59, $T32&lt;=Report!$AH$59), Report!$BA$59, ""))))))</f>
        <v/>
      </c>
    </row>
    <row r="33" spans="1:61" x14ac:dyDescent="0.25">
      <c r="A33" s="9"/>
      <c r="B33" s="34" t="str">
        <f t="shared" si="8"/>
        <v/>
      </c>
      <c r="C33" s="31" t="str">
        <f t="shared" si="9"/>
        <v/>
      </c>
      <c r="D33" s="9"/>
      <c r="E33" s="101"/>
      <c r="F33" s="102"/>
      <c r="G33" s="103"/>
      <c r="H33" s="104"/>
      <c r="I33" s="105"/>
      <c r="J33" s="106"/>
      <c r="K33" s="102"/>
      <c r="L33" s="102"/>
      <c r="M33" s="102"/>
      <c r="N33" s="102"/>
      <c r="O33" s="102"/>
      <c r="P33" s="102"/>
      <c r="Q33" s="102"/>
      <c r="R33" s="102"/>
      <c r="S33" s="107"/>
      <c r="T33" s="108"/>
      <c r="U33" s="105"/>
      <c r="V33" s="9"/>
      <c r="Y33" s="42" t="str">
        <f t="shared" si="10"/>
        <v/>
      </c>
      <c r="AA33" s="55" t="str">
        <f t="shared" si="11"/>
        <v/>
      </c>
      <c r="AD33" s="47" t="str">
        <f t="shared" si="12"/>
        <v/>
      </c>
      <c r="AE33" s="48" t="str">
        <f t="shared" si="13"/>
        <v/>
      </c>
      <c r="AF33" s="48" t="str">
        <f t="shared" si="14"/>
        <v/>
      </c>
      <c r="AG33" s="48" t="str">
        <f t="shared" si="15"/>
        <v/>
      </c>
      <c r="AH33" s="48" t="str">
        <f t="shared" si="16"/>
        <v/>
      </c>
      <c r="AI33" s="48" t="str">
        <f t="shared" si="17"/>
        <v/>
      </c>
      <c r="AJ33" s="48" t="str">
        <f t="shared" si="18"/>
        <v/>
      </c>
      <c r="AK33" s="48" t="str">
        <f t="shared" si="19"/>
        <v/>
      </c>
      <c r="AL33" s="48" t="str">
        <f t="shared" si="20"/>
        <v/>
      </c>
      <c r="AM33" s="49" t="str">
        <f t="shared" si="21"/>
        <v/>
      </c>
      <c r="AP33" s="55" t="str">
        <f>IF(B33="", "", COUNTIF(B$11:B$510, "&gt;"&amp;B33)+1+COUNTIF(B$11:B33, B33)-1)</f>
        <v/>
      </c>
      <c r="AQ33" s="64" t="str">
        <f>IF(C33="", "", COUNTIF(C$11:C$510, "&gt;"&amp;C33)+1+COUNTIF(C$11:C33, C33)-1)</f>
        <v/>
      </c>
      <c r="AT33" s="47" t="str">
        <f t="shared" si="22"/>
        <v>X</v>
      </c>
      <c r="AU33" s="48" t="str">
        <f t="shared" si="23"/>
        <v>X</v>
      </c>
      <c r="AV33" s="48" t="str">
        <f t="shared" si="24"/>
        <v>X</v>
      </c>
      <c r="AW33" s="48" t="str">
        <f t="shared" si="25"/>
        <v>X</v>
      </c>
      <c r="AX33" s="48" t="str">
        <f t="shared" si="26"/>
        <v>X</v>
      </c>
      <c r="AY33" s="48" t="str">
        <f t="shared" si="27"/>
        <v>X</v>
      </c>
      <c r="AZ33" s="48" t="str">
        <f t="shared" si="28"/>
        <v>X</v>
      </c>
      <c r="BA33" s="48" t="str">
        <f t="shared" si="29"/>
        <v>X</v>
      </c>
      <c r="BB33" s="48" t="str">
        <f t="shared" si="30"/>
        <v>X</v>
      </c>
      <c r="BC33" s="49" t="str">
        <f t="shared" si="31"/>
        <v>X</v>
      </c>
      <c r="BE33" s="63" t="str">
        <f t="shared" si="34"/>
        <v/>
      </c>
      <c r="BF33" s="70" t="str">
        <f t="shared" si="33"/>
        <v/>
      </c>
      <c r="BG33" s="64" t="str">
        <f t="shared" si="34"/>
        <v/>
      </c>
      <c r="BI33" s="55" t="str">
        <f>IF($T33="", "", IF(AND($T33&gt;=Report!$AD$65, $T33&lt;=Report!$AH$65), Report!$BA$65, IF(AND($T33&gt;=Report!$AD$63, $T33&lt;=Report!$AH$63), Report!$BA$63, IF(AND($T33&gt;=Report!$AD$62, $T33&lt;=Report!$AH$62), Report!$BA$62, IF(AND($T33&gt;=Report!$AD$61, $T33&lt;=Report!$AH$61), Report!$BA$61, IF(AND($T33&gt;=Report!$AD$59, $T33&lt;=Report!$AH$59), Report!$BA$59, ""))))))</f>
        <v/>
      </c>
    </row>
    <row r="34" spans="1:61" x14ac:dyDescent="0.25">
      <c r="A34" s="9"/>
      <c r="B34" s="34" t="str">
        <f t="shared" si="8"/>
        <v/>
      </c>
      <c r="C34" s="31" t="str">
        <f t="shared" si="9"/>
        <v/>
      </c>
      <c r="D34" s="9"/>
      <c r="E34" s="101"/>
      <c r="F34" s="102"/>
      <c r="G34" s="103"/>
      <c r="H34" s="104"/>
      <c r="I34" s="105"/>
      <c r="J34" s="106"/>
      <c r="K34" s="102"/>
      <c r="L34" s="102"/>
      <c r="M34" s="102"/>
      <c r="N34" s="102"/>
      <c r="O34" s="102"/>
      <c r="P34" s="102"/>
      <c r="Q34" s="102"/>
      <c r="R34" s="102"/>
      <c r="S34" s="107"/>
      <c r="T34" s="108"/>
      <c r="U34" s="105"/>
      <c r="V34" s="9"/>
      <c r="Y34" s="42" t="str">
        <f t="shared" si="10"/>
        <v/>
      </c>
      <c r="AA34" s="55" t="str">
        <f t="shared" si="11"/>
        <v/>
      </c>
      <c r="AD34" s="47" t="str">
        <f t="shared" si="12"/>
        <v/>
      </c>
      <c r="AE34" s="48" t="str">
        <f t="shared" si="13"/>
        <v/>
      </c>
      <c r="AF34" s="48" t="str">
        <f t="shared" si="14"/>
        <v/>
      </c>
      <c r="AG34" s="48" t="str">
        <f t="shared" si="15"/>
        <v/>
      </c>
      <c r="AH34" s="48" t="str">
        <f t="shared" si="16"/>
        <v/>
      </c>
      <c r="AI34" s="48" t="str">
        <f t="shared" si="17"/>
        <v/>
      </c>
      <c r="AJ34" s="48" t="str">
        <f t="shared" si="18"/>
        <v/>
      </c>
      <c r="AK34" s="48" t="str">
        <f t="shared" si="19"/>
        <v/>
      </c>
      <c r="AL34" s="48" t="str">
        <f t="shared" si="20"/>
        <v/>
      </c>
      <c r="AM34" s="49" t="str">
        <f t="shared" si="21"/>
        <v/>
      </c>
      <c r="AP34" s="55" t="str">
        <f>IF(B34="", "", COUNTIF(B$11:B$510, "&gt;"&amp;B34)+1+COUNTIF(B$11:B34, B34)-1)</f>
        <v/>
      </c>
      <c r="AQ34" s="64" t="str">
        <f>IF(C34="", "", COUNTIF(C$11:C$510, "&gt;"&amp;C34)+1+COUNTIF(C$11:C34, C34)-1)</f>
        <v/>
      </c>
      <c r="AT34" s="47" t="str">
        <f t="shared" si="22"/>
        <v>X</v>
      </c>
      <c r="AU34" s="48" t="str">
        <f t="shared" si="23"/>
        <v>X</v>
      </c>
      <c r="AV34" s="48" t="str">
        <f t="shared" si="24"/>
        <v>X</v>
      </c>
      <c r="AW34" s="48" t="str">
        <f t="shared" si="25"/>
        <v>X</v>
      </c>
      <c r="AX34" s="48" t="str">
        <f t="shared" si="26"/>
        <v>X</v>
      </c>
      <c r="AY34" s="48" t="str">
        <f t="shared" si="27"/>
        <v>X</v>
      </c>
      <c r="AZ34" s="48" t="str">
        <f t="shared" si="28"/>
        <v>X</v>
      </c>
      <c r="BA34" s="48" t="str">
        <f t="shared" si="29"/>
        <v>X</v>
      </c>
      <c r="BB34" s="48" t="str">
        <f t="shared" si="30"/>
        <v>X</v>
      </c>
      <c r="BC34" s="49" t="str">
        <f t="shared" si="31"/>
        <v>X</v>
      </c>
      <c r="BE34" s="63" t="str">
        <f t="shared" si="34"/>
        <v/>
      </c>
      <c r="BF34" s="70" t="str">
        <f t="shared" si="33"/>
        <v/>
      </c>
      <c r="BG34" s="64" t="str">
        <f t="shared" si="34"/>
        <v/>
      </c>
      <c r="BI34" s="55" t="str">
        <f>IF($T34="", "", IF(AND($T34&gt;=Report!$AD$65, $T34&lt;=Report!$AH$65), Report!$BA$65, IF(AND($T34&gt;=Report!$AD$63, $T34&lt;=Report!$AH$63), Report!$BA$63, IF(AND($T34&gt;=Report!$AD$62, $T34&lt;=Report!$AH$62), Report!$BA$62, IF(AND($T34&gt;=Report!$AD$61, $T34&lt;=Report!$AH$61), Report!$BA$61, IF(AND($T34&gt;=Report!$AD$59, $T34&lt;=Report!$AH$59), Report!$BA$59, ""))))))</f>
        <v/>
      </c>
    </row>
    <row r="35" spans="1:61" x14ac:dyDescent="0.25">
      <c r="A35" s="9"/>
      <c r="B35" s="34" t="str">
        <f t="shared" si="8"/>
        <v/>
      </c>
      <c r="C35" s="31" t="str">
        <f t="shared" si="9"/>
        <v/>
      </c>
      <c r="D35" s="9"/>
      <c r="E35" s="101"/>
      <c r="F35" s="102"/>
      <c r="G35" s="103"/>
      <c r="H35" s="104"/>
      <c r="I35" s="105"/>
      <c r="J35" s="106"/>
      <c r="K35" s="102"/>
      <c r="L35" s="102"/>
      <c r="M35" s="102"/>
      <c r="N35" s="102"/>
      <c r="O35" s="102"/>
      <c r="P35" s="102"/>
      <c r="Q35" s="102"/>
      <c r="R35" s="102"/>
      <c r="S35" s="107"/>
      <c r="T35" s="108"/>
      <c r="U35" s="105"/>
      <c r="V35" s="9"/>
      <c r="Y35" s="42" t="str">
        <f t="shared" si="10"/>
        <v/>
      </c>
      <c r="AA35" s="55" t="str">
        <f t="shared" si="11"/>
        <v/>
      </c>
      <c r="AD35" s="47" t="str">
        <f t="shared" si="12"/>
        <v/>
      </c>
      <c r="AE35" s="48" t="str">
        <f t="shared" si="13"/>
        <v/>
      </c>
      <c r="AF35" s="48" t="str">
        <f t="shared" si="14"/>
        <v/>
      </c>
      <c r="AG35" s="48" t="str">
        <f t="shared" si="15"/>
        <v/>
      </c>
      <c r="AH35" s="48" t="str">
        <f t="shared" si="16"/>
        <v/>
      </c>
      <c r="AI35" s="48" t="str">
        <f t="shared" si="17"/>
        <v/>
      </c>
      <c r="AJ35" s="48" t="str">
        <f t="shared" si="18"/>
        <v/>
      </c>
      <c r="AK35" s="48" t="str">
        <f t="shared" si="19"/>
        <v/>
      </c>
      <c r="AL35" s="48" t="str">
        <f t="shared" si="20"/>
        <v/>
      </c>
      <c r="AM35" s="49" t="str">
        <f t="shared" si="21"/>
        <v/>
      </c>
      <c r="AP35" s="55" t="str">
        <f>IF(B35="", "", COUNTIF(B$11:B$510, "&gt;"&amp;B35)+1+COUNTIF(B$11:B35, B35)-1)</f>
        <v/>
      </c>
      <c r="AQ35" s="64" t="str">
        <f>IF(C35="", "", COUNTIF(C$11:C$510, "&gt;"&amp;C35)+1+COUNTIF(C$11:C35, C35)-1)</f>
        <v/>
      </c>
      <c r="AT35" s="47" t="str">
        <f t="shared" si="22"/>
        <v>X</v>
      </c>
      <c r="AU35" s="48" t="str">
        <f t="shared" si="23"/>
        <v>X</v>
      </c>
      <c r="AV35" s="48" t="str">
        <f t="shared" si="24"/>
        <v>X</v>
      </c>
      <c r="AW35" s="48" t="str">
        <f t="shared" si="25"/>
        <v>X</v>
      </c>
      <c r="AX35" s="48" t="str">
        <f t="shared" si="26"/>
        <v>X</v>
      </c>
      <c r="AY35" s="48" t="str">
        <f t="shared" si="27"/>
        <v>X</v>
      </c>
      <c r="AZ35" s="48" t="str">
        <f t="shared" si="28"/>
        <v>X</v>
      </c>
      <c r="BA35" s="48" t="str">
        <f t="shared" si="29"/>
        <v>X</v>
      </c>
      <c r="BB35" s="48" t="str">
        <f t="shared" si="30"/>
        <v>X</v>
      </c>
      <c r="BC35" s="49" t="str">
        <f t="shared" si="31"/>
        <v>X</v>
      </c>
      <c r="BE35" s="63" t="str">
        <f t="shared" si="34"/>
        <v/>
      </c>
      <c r="BF35" s="70" t="str">
        <f t="shared" si="33"/>
        <v/>
      </c>
      <c r="BG35" s="64" t="str">
        <f t="shared" si="34"/>
        <v/>
      </c>
      <c r="BI35" s="55" t="str">
        <f>IF($T35="", "", IF(AND($T35&gt;=Report!$AD$65, $T35&lt;=Report!$AH$65), Report!$BA$65, IF(AND($T35&gt;=Report!$AD$63, $T35&lt;=Report!$AH$63), Report!$BA$63, IF(AND($T35&gt;=Report!$AD$62, $T35&lt;=Report!$AH$62), Report!$BA$62, IF(AND($T35&gt;=Report!$AD$61, $T35&lt;=Report!$AH$61), Report!$BA$61, IF(AND($T35&gt;=Report!$AD$59, $T35&lt;=Report!$AH$59), Report!$BA$59, ""))))))</f>
        <v/>
      </c>
    </row>
    <row r="36" spans="1:61" x14ac:dyDescent="0.25">
      <c r="A36" s="9"/>
      <c r="B36" s="34" t="str">
        <f t="shared" si="8"/>
        <v/>
      </c>
      <c r="C36" s="31" t="str">
        <f t="shared" si="9"/>
        <v/>
      </c>
      <c r="D36" s="9"/>
      <c r="E36" s="101"/>
      <c r="F36" s="102"/>
      <c r="G36" s="103"/>
      <c r="H36" s="104"/>
      <c r="I36" s="105"/>
      <c r="J36" s="106"/>
      <c r="K36" s="102"/>
      <c r="L36" s="102"/>
      <c r="M36" s="102"/>
      <c r="N36" s="102"/>
      <c r="O36" s="102"/>
      <c r="P36" s="102"/>
      <c r="Q36" s="102"/>
      <c r="R36" s="102"/>
      <c r="S36" s="107"/>
      <c r="T36" s="108"/>
      <c r="U36" s="105"/>
      <c r="V36" s="9"/>
      <c r="Y36" s="42" t="str">
        <f t="shared" si="10"/>
        <v/>
      </c>
      <c r="AA36" s="55" t="str">
        <f t="shared" si="11"/>
        <v/>
      </c>
      <c r="AD36" s="47" t="str">
        <f t="shared" si="12"/>
        <v/>
      </c>
      <c r="AE36" s="48" t="str">
        <f t="shared" si="13"/>
        <v/>
      </c>
      <c r="AF36" s="48" t="str">
        <f t="shared" si="14"/>
        <v/>
      </c>
      <c r="AG36" s="48" t="str">
        <f t="shared" si="15"/>
        <v/>
      </c>
      <c r="AH36" s="48" t="str">
        <f t="shared" si="16"/>
        <v/>
      </c>
      <c r="AI36" s="48" t="str">
        <f t="shared" si="17"/>
        <v/>
      </c>
      <c r="AJ36" s="48" t="str">
        <f t="shared" si="18"/>
        <v/>
      </c>
      <c r="AK36" s="48" t="str">
        <f t="shared" si="19"/>
        <v/>
      </c>
      <c r="AL36" s="48" t="str">
        <f t="shared" si="20"/>
        <v/>
      </c>
      <c r="AM36" s="49" t="str">
        <f t="shared" si="21"/>
        <v/>
      </c>
      <c r="AP36" s="55" t="str">
        <f>IF(B36="", "", COUNTIF(B$11:B$510, "&gt;"&amp;B36)+1+COUNTIF(B$11:B36, B36)-1)</f>
        <v/>
      </c>
      <c r="AQ36" s="64" t="str">
        <f>IF(C36="", "", COUNTIF(C$11:C$510, "&gt;"&amp;C36)+1+COUNTIF(C$11:C36, C36)-1)</f>
        <v/>
      </c>
      <c r="AT36" s="47" t="str">
        <f t="shared" si="22"/>
        <v>X</v>
      </c>
      <c r="AU36" s="48" t="str">
        <f t="shared" si="23"/>
        <v>X</v>
      </c>
      <c r="AV36" s="48" t="str">
        <f t="shared" si="24"/>
        <v>X</v>
      </c>
      <c r="AW36" s="48" t="str">
        <f t="shared" si="25"/>
        <v>X</v>
      </c>
      <c r="AX36" s="48" t="str">
        <f t="shared" si="26"/>
        <v>X</v>
      </c>
      <c r="AY36" s="48" t="str">
        <f t="shared" si="27"/>
        <v>X</v>
      </c>
      <c r="AZ36" s="48" t="str">
        <f t="shared" si="28"/>
        <v>X</v>
      </c>
      <c r="BA36" s="48" t="str">
        <f t="shared" si="29"/>
        <v>X</v>
      </c>
      <c r="BB36" s="48" t="str">
        <f t="shared" si="30"/>
        <v>X</v>
      </c>
      <c r="BC36" s="49" t="str">
        <f t="shared" si="31"/>
        <v>X</v>
      </c>
      <c r="BE36" s="63" t="str">
        <f t="shared" si="34"/>
        <v/>
      </c>
      <c r="BF36" s="70" t="str">
        <f t="shared" si="33"/>
        <v/>
      </c>
      <c r="BG36" s="64" t="str">
        <f t="shared" si="34"/>
        <v/>
      </c>
      <c r="BI36" s="55" t="str">
        <f>IF($T36="", "", IF(AND($T36&gt;=Report!$AD$65, $T36&lt;=Report!$AH$65), Report!$BA$65, IF(AND($T36&gt;=Report!$AD$63, $T36&lt;=Report!$AH$63), Report!$BA$63, IF(AND($T36&gt;=Report!$AD$62, $T36&lt;=Report!$AH$62), Report!$BA$62, IF(AND($T36&gt;=Report!$AD$61, $T36&lt;=Report!$AH$61), Report!$BA$61, IF(AND($T36&gt;=Report!$AD$59, $T36&lt;=Report!$AH$59), Report!$BA$59, ""))))))</f>
        <v/>
      </c>
    </row>
    <row r="37" spans="1:61" x14ac:dyDescent="0.25">
      <c r="A37" s="9"/>
      <c r="B37" s="34" t="str">
        <f t="shared" si="8"/>
        <v/>
      </c>
      <c r="C37" s="31" t="str">
        <f t="shared" si="9"/>
        <v/>
      </c>
      <c r="D37" s="9"/>
      <c r="E37" s="101"/>
      <c r="F37" s="102"/>
      <c r="G37" s="103"/>
      <c r="H37" s="104"/>
      <c r="I37" s="105"/>
      <c r="J37" s="106"/>
      <c r="K37" s="102"/>
      <c r="L37" s="102"/>
      <c r="M37" s="102"/>
      <c r="N37" s="102"/>
      <c r="O37" s="102"/>
      <c r="P37" s="102"/>
      <c r="Q37" s="102"/>
      <c r="R37" s="102"/>
      <c r="S37" s="107"/>
      <c r="T37" s="108"/>
      <c r="U37" s="105"/>
      <c r="V37" s="9"/>
      <c r="Y37" s="42" t="str">
        <f t="shared" si="10"/>
        <v/>
      </c>
      <c r="AA37" s="55" t="str">
        <f t="shared" si="11"/>
        <v/>
      </c>
      <c r="AD37" s="47" t="str">
        <f t="shared" si="12"/>
        <v/>
      </c>
      <c r="AE37" s="48" t="str">
        <f t="shared" si="13"/>
        <v/>
      </c>
      <c r="AF37" s="48" t="str">
        <f t="shared" si="14"/>
        <v/>
      </c>
      <c r="AG37" s="48" t="str">
        <f t="shared" si="15"/>
        <v/>
      </c>
      <c r="AH37" s="48" t="str">
        <f t="shared" si="16"/>
        <v/>
      </c>
      <c r="AI37" s="48" t="str">
        <f t="shared" si="17"/>
        <v/>
      </c>
      <c r="AJ37" s="48" t="str">
        <f t="shared" si="18"/>
        <v/>
      </c>
      <c r="AK37" s="48" t="str">
        <f t="shared" si="19"/>
        <v/>
      </c>
      <c r="AL37" s="48" t="str">
        <f t="shared" si="20"/>
        <v/>
      </c>
      <c r="AM37" s="49" t="str">
        <f t="shared" si="21"/>
        <v/>
      </c>
      <c r="AP37" s="55" t="str">
        <f>IF(B37="", "", COUNTIF(B$11:B$510, "&gt;"&amp;B37)+1+COUNTIF(B$11:B37, B37)-1)</f>
        <v/>
      </c>
      <c r="AQ37" s="64" t="str">
        <f>IF(C37="", "", COUNTIF(C$11:C$510, "&gt;"&amp;C37)+1+COUNTIF(C$11:C37, C37)-1)</f>
        <v/>
      </c>
      <c r="AT37" s="47" t="str">
        <f t="shared" si="22"/>
        <v>X</v>
      </c>
      <c r="AU37" s="48" t="str">
        <f t="shared" si="23"/>
        <v>X</v>
      </c>
      <c r="AV37" s="48" t="str">
        <f t="shared" si="24"/>
        <v>X</v>
      </c>
      <c r="AW37" s="48" t="str">
        <f t="shared" si="25"/>
        <v>X</v>
      </c>
      <c r="AX37" s="48" t="str">
        <f t="shared" si="26"/>
        <v>X</v>
      </c>
      <c r="AY37" s="48" t="str">
        <f t="shared" si="27"/>
        <v>X</v>
      </c>
      <c r="AZ37" s="48" t="str">
        <f t="shared" si="28"/>
        <v>X</v>
      </c>
      <c r="BA37" s="48" t="str">
        <f t="shared" si="29"/>
        <v>X</v>
      </c>
      <c r="BB37" s="48" t="str">
        <f t="shared" si="30"/>
        <v>X</v>
      </c>
      <c r="BC37" s="49" t="str">
        <f t="shared" si="31"/>
        <v>X</v>
      </c>
      <c r="BE37" s="63" t="str">
        <f t="shared" si="34"/>
        <v/>
      </c>
      <c r="BF37" s="70" t="str">
        <f t="shared" si="33"/>
        <v/>
      </c>
      <c r="BG37" s="64" t="str">
        <f t="shared" si="34"/>
        <v/>
      </c>
      <c r="BI37" s="55" t="str">
        <f>IF($T37="", "", IF(AND($T37&gt;=Report!$AD$65, $T37&lt;=Report!$AH$65), Report!$BA$65, IF(AND($T37&gt;=Report!$AD$63, $T37&lt;=Report!$AH$63), Report!$BA$63, IF(AND($T37&gt;=Report!$AD$62, $T37&lt;=Report!$AH$62), Report!$BA$62, IF(AND($T37&gt;=Report!$AD$61, $T37&lt;=Report!$AH$61), Report!$BA$61, IF(AND($T37&gt;=Report!$AD$59, $T37&lt;=Report!$AH$59), Report!$BA$59, ""))))))</f>
        <v/>
      </c>
    </row>
    <row r="38" spans="1:61" x14ac:dyDescent="0.25">
      <c r="A38" s="9"/>
      <c r="B38" s="34" t="str">
        <f t="shared" si="8"/>
        <v/>
      </c>
      <c r="C38" s="31" t="str">
        <f t="shared" si="9"/>
        <v/>
      </c>
      <c r="D38" s="9"/>
      <c r="E38" s="101"/>
      <c r="F38" s="102"/>
      <c r="G38" s="103"/>
      <c r="H38" s="104"/>
      <c r="I38" s="105"/>
      <c r="J38" s="106"/>
      <c r="K38" s="102"/>
      <c r="L38" s="102"/>
      <c r="M38" s="102"/>
      <c r="N38" s="102"/>
      <c r="O38" s="102"/>
      <c r="P38" s="102"/>
      <c r="Q38" s="102"/>
      <c r="R38" s="102"/>
      <c r="S38" s="107"/>
      <c r="T38" s="108"/>
      <c r="U38" s="105"/>
      <c r="V38" s="9"/>
      <c r="Y38" s="42" t="str">
        <f t="shared" si="10"/>
        <v/>
      </c>
      <c r="AA38" s="55" t="str">
        <f t="shared" si="11"/>
        <v/>
      </c>
      <c r="AD38" s="47" t="str">
        <f t="shared" si="12"/>
        <v/>
      </c>
      <c r="AE38" s="48" t="str">
        <f t="shared" si="13"/>
        <v/>
      </c>
      <c r="AF38" s="48" t="str">
        <f t="shared" si="14"/>
        <v/>
      </c>
      <c r="AG38" s="48" t="str">
        <f t="shared" si="15"/>
        <v/>
      </c>
      <c r="AH38" s="48" t="str">
        <f t="shared" si="16"/>
        <v/>
      </c>
      <c r="AI38" s="48" t="str">
        <f t="shared" si="17"/>
        <v/>
      </c>
      <c r="AJ38" s="48" t="str">
        <f t="shared" si="18"/>
        <v/>
      </c>
      <c r="AK38" s="48" t="str">
        <f t="shared" si="19"/>
        <v/>
      </c>
      <c r="AL38" s="48" t="str">
        <f t="shared" si="20"/>
        <v/>
      </c>
      <c r="AM38" s="49" t="str">
        <f t="shared" si="21"/>
        <v/>
      </c>
      <c r="AP38" s="55" t="str">
        <f>IF(B38="", "", COUNTIF(B$11:B$510, "&gt;"&amp;B38)+1+COUNTIF(B$11:B38, B38)-1)</f>
        <v/>
      </c>
      <c r="AQ38" s="64" t="str">
        <f>IF(C38="", "", COUNTIF(C$11:C$510, "&gt;"&amp;C38)+1+COUNTIF(C$11:C38, C38)-1)</f>
        <v/>
      </c>
      <c r="AT38" s="47" t="str">
        <f t="shared" si="22"/>
        <v>X</v>
      </c>
      <c r="AU38" s="48" t="str">
        <f t="shared" si="23"/>
        <v>X</v>
      </c>
      <c r="AV38" s="48" t="str">
        <f t="shared" si="24"/>
        <v>X</v>
      </c>
      <c r="AW38" s="48" t="str">
        <f t="shared" si="25"/>
        <v>X</v>
      </c>
      <c r="AX38" s="48" t="str">
        <f t="shared" si="26"/>
        <v>X</v>
      </c>
      <c r="AY38" s="48" t="str">
        <f t="shared" si="27"/>
        <v>X</v>
      </c>
      <c r="AZ38" s="48" t="str">
        <f t="shared" si="28"/>
        <v>X</v>
      </c>
      <c r="BA38" s="48" t="str">
        <f t="shared" si="29"/>
        <v>X</v>
      </c>
      <c r="BB38" s="48" t="str">
        <f t="shared" si="30"/>
        <v>X</v>
      </c>
      <c r="BC38" s="49" t="str">
        <f t="shared" si="31"/>
        <v>X</v>
      </c>
      <c r="BE38" s="63" t="str">
        <f t="shared" si="34"/>
        <v/>
      </c>
      <c r="BF38" s="70" t="str">
        <f t="shared" si="33"/>
        <v/>
      </c>
      <c r="BG38" s="64" t="str">
        <f t="shared" si="34"/>
        <v/>
      </c>
      <c r="BI38" s="55" t="str">
        <f>IF($T38="", "", IF(AND($T38&gt;=Report!$AD$65, $T38&lt;=Report!$AH$65), Report!$BA$65, IF(AND($T38&gt;=Report!$AD$63, $T38&lt;=Report!$AH$63), Report!$BA$63, IF(AND($T38&gt;=Report!$AD$62, $T38&lt;=Report!$AH$62), Report!$BA$62, IF(AND($T38&gt;=Report!$AD$61, $T38&lt;=Report!$AH$61), Report!$BA$61, IF(AND($T38&gt;=Report!$AD$59, $T38&lt;=Report!$AH$59), Report!$BA$59, ""))))))</f>
        <v/>
      </c>
    </row>
    <row r="39" spans="1:61" x14ac:dyDescent="0.25">
      <c r="A39" s="9"/>
      <c r="B39" s="34" t="str">
        <f t="shared" si="8"/>
        <v/>
      </c>
      <c r="C39" s="31" t="str">
        <f t="shared" si="9"/>
        <v/>
      </c>
      <c r="D39" s="9"/>
      <c r="E39" s="101"/>
      <c r="F39" s="102"/>
      <c r="G39" s="103"/>
      <c r="H39" s="104"/>
      <c r="I39" s="105"/>
      <c r="J39" s="106"/>
      <c r="K39" s="102"/>
      <c r="L39" s="102"/>
      <c r="M39" s="102"/>
      <c r="N39" s="102"/>
      <c r="O39" s="102"/>
      <c r="P39" s="102"/>
      <c r="Q39" s="102"/>
      <c r="R39" s="102"/>
      <c r="S39" s="107"/>
      <c r="T39" s="108"/>
      <c r="U39" s="105"/>
      <c r="V39" s="9"/>
      <c r="Y39" s="42" t="str">
        <f t="shared" si="10"/>
        <v/>
      </c>
      <c r="AA39" s="55" t="str">
        <f t="shared" si="11"/>
        <v/>
      </c>
      <c r="AD39" s="47" t="str">
        <f t="shared" si="12"/>
        <v/>
      </c>
      <c r="AE39" s="48" t="str">
        <f t="shared" si="13"/>
        <v/>
      </c>
      <c r="AF39" s="48" t="str">
        <f t="shared" si="14"/>
        <v/>
      </c>
      <c r="AG39" s="48" t="str">
        <f t="shared" si="15"/>
        <v/>
      </c>
      <c r="AH39" s="48" t="str">
        <f t="shared" si="16"/>
        <v/>
      </c>
      <c r="AI39" s="48" t="str">
        <f t="shared" si="17"/>
        <v/>
      </c>
      <c r="AJ39" s="48" t="str">
        <f t="shared" si="18"/>
        <v/>
      </c>
      <c r="AK39" s="48" t="str">
        <f t="shared" si="19"/>
        <v/>
      </c>
      <c r="AL39" s="48" t="str">
        <f t="shared" si="20"/>
        <v/>
      </c>
      <c r="AM39" s="49" t="str">
        <f t="shared" si="21"/>
        <v/>
      </c>
      <c r="AP39" s="55" t="str">
        <f>IF(B39="", "", COUNTIF(B$11:B$510, "&gt;"&amp;B39)+1+COUNTIF(B$11:B39, B39)-1)</f>
        <v/>
      </c>
      <c r="AQ39" s="64" t="str">
        <f>IF(C39="", "", COUNTIF(C$11:C$510, "&gt;"&amp;C39)+1+COUNTIF(C$11:C39, C39)-1)</f>
        <v/>
      </c>
      <c r="AT39" s="47" t="str">
        <f t="shared" si="22"/>
        <v>X</v>
      </c>
      <c r="AU39" s="48" t="str">
        <f t="shared" si="23"/>
        <v>X</v>
      </c>
      <c r="AV39" s="48" t="str">
        <f t="shared" si="24"/>
        <v>X</v>
      </c>
      <c r="AW39" s="48" t="str">
        <f t="shared" si="25"/>
        <v>X</v>
      </c>
      <c r="AX39" s="48" t="str">
        <f t="shared" si="26"/>
        <v>X</v>
      </c>
      <c r="AY39" s="48" t="str">
        <f t="shared" si="27"/>
        <v>X</v>
      </c>
      <c r="AZ39" s="48" t="str">
        <f t="shared" si="28"/>
        <v>X</v>
      </c>
      <c r="BA39" s="48" t="str">
        <f t="shared" si="29"/>
        <v>X</v>
      </c>
      <c r="BB39" s="48" t="str">
        <f t="shared" si="30"/>
        <v>X</v>
      </c>
      <c r="BC39" s="49" t="str">
        <f t="shared" si="31"/>
        <v>X</v>
      </c>
      <c r="BE39" s="63" t="str">
        <f t="shared" si="34"/>
        <v/>
      </c>
      <c r="BF39" s="70" t="str">
        <f t="shared" si="33"/>
        <v/>
      </c>
      <c r="BG39" s="64" t="str">
        <f t="shared" si="34"/>
        <v/>
      </c>
      <c r="BI39" s="55" t="str">
        <f>IF($T39="", "", IF(AND($T39&gt;=Report!$AD$65, $T39&lt;=Report!$AH$65), Report!$BA$65, IF(AND($T39&gt;=Report!$AD$63, $T39&lt;=Report!$AH$63), Report!$BA$63, IF(AND($T39&gt;=Report!$AD$62, $T39&lt;=Report!$AH$62), Report!$BA$62, IF(AND($T39&gt;=Report!$AD$61, $T39&lt;=Report!$AH$61), Report!$BA$61, IF(AND($T39&gt;=Report!$AD$59, $T39&lt;=Report!$AH$59), Report!$BA$59, ""))))))</f>
        <v/>
      </c>
    </row>
    <row r="40" spans="1:61" x14ac:dyDescent="0.25">
      <c r="A40" s="9"/>
      <c r="B40" s="34" t="str">
        <f t="shared" si="8"/>
        <v/>
      </c>
      <c r="C40" s="31" t="str">
        <f t="shared" si="9"/>
        <v/>
      </c>
      <c r="D40" s="9"/>
      <c r="E40" s="101"/>
      <c r="F40" s="102"/>
      <c r="G40" s="103"/>
      <c r="H40" s="104"/>
      <c r="I40" s="105"/>
      <c r="J40" s="106"/>
      <c r="K40" s="102"/>
      <c r="L40" s="102"/>
      <c r="M40" s="102"/>
      <c r="N40" s="102"/>
      <c r="O40" s="102"/>
      <c r="P40" s="102"/>
      <c r="Q40" s="102"/>
      <c r="R40" s="102"/>
      <c r="S40" s="107"/>
      <c r="T40" s="108"/>
      <c r="U40" s="105"/>
      <c r="V40" s="9"/>
      <c r="Y40" s="42" t="str">
        <f t="shared" si="10"/>
        <v/>
      </c>
      <c r="AA40" s="55" t="str">
        <f t="shared" si="11"/>
        <v/>
      </c>
      <c r="AD40" s="47" t="str">
        <f t="shared" si="12"/>
        <v/>
      </c>
      <c r="AE40" s="48" t="str">
        <f t="shared" si="13"/>
        <v/>
      </c>
      <c r="AF40" s="48" t="str">
        <f t="shared" si="14"/>
        <v/>
      </c>
      <c r="AG40" s="48" t="str">
        <f t="shared" si="15"/>
        <v/>
      </c>
      <c r="AH40" s="48" t="str">
        <f t="shared" si="16"/>
        <v/>
      </c>
      <c r="AI40" s="48" t="str">
        <f t="shared" si="17"/>
        <v/>
      </c>
      <c r="AJ40" s="48" t="str">
        <f t="shared" si="18"/>
        <v/>
      </c>
      <c r="AK40" s="48" t="str">
        <f t="shared" si="19"/>
        <v/>
      </c>
      <c r="AL40" s="48" t="str">
        <f t="shared" si="20"/>
        <v/>
      </c>
      <c r="AM40" s="49" t="str">
        <f t="shared" si="21"/>
        <v/>
      </c>
      <c r="AP40" s="55" t="str">
        <f>IF(B40="", "", COUNTIF(B$11:B$510, "&gt;"&amp;B40)+1+COUNTIF(B$11:B40, B40)-1)</f>
        <v/>
      </c>
      <c r="AQ40" s="64" t="str">
        <f>IF(C40="", "", COUNTIF(C$11:C$510, "&gt;"&amp;C40)+1+COUNTIF(C$11:C40, C40)-1)</f>
        <v/>
      </c>
      <c r="AT40" s="47" t="str">
        <f t="shared" si="22"/>
        <v>X</v>
      </c>
      <c r="AU40" s="48" t="str">
        <f t="shared" si="23"/>
        <v>X</v>
      </c>
      <c r="AV40" s="48" t="str">
        <f t="shared" si="24"/>
        <v>X</v>
      </c>
      <c r="AW40" s="48" t="str">
        <f t="shared" si="25"/>
        <v>X</v>
      </c>
      <c r="AX40" s="48" t="str">
        <f t="shared" si="26"/>
        <v>X</v>
      </c>
      <c r="AY40" s="48" t="str">
        <f t="shared" si="27"/>
        <v>X</v>
      </c>
      <c r="AZ40" s="48" t="str">
        <f t="shared" si="28"/>
        <v>X</v>
      </c>
      <c r="BA40" s="48" t="str">
        <f t="shared" si="29"/>
        <v>X</v>
      </c>
      <c r="BB40" s="48" t="str">
        <f t="shared" si="30"/>
        <v>X</v>
      </c>
      <c r="BC40" s="49" t="str">
        <f t="shared" si="31"/>
        <v>X</v>
      </c>
      <c r="BE40" s="63" t="str">
        <f t="shared" si="34"/>
        <v/>
      </c>
      <c r="BF40" s="70" t="str">
        <f t="shared" si="33"/>
        <v/>
      </c>
      <c r="BG40" s="64" t="str">
        <f t="shared" si="34"/>
        <v/>
      </c>
      <c r="BI40" s="55" t="str">
        <f>IF($T40="", "", IF(AND($T40&gt;=Report!$AD$65, $T40&lt;=Report!$AH$65), Report!$BA$65, IF(AND($T40&gt;=Report!$AD$63, $T40&lt;=Report!$AH$63), Report!$BA$63, IF(AND($T40&gt;=Report!$AD$62, $T40&lt;=Report!$AH$62), Report!$BA$62, IF(AND($T40&gt;=Report!$AD$61, $T40&lt;=Report!$AH$61), Report!$BA$61, IF(AND($T40&gt;=Report!$AD$59, $T40&lt;=Report!$AH$59), Report!$BA$59, ""))))))</f>
        <v/>
      </c>
    </row>
    <row r="41" spans="1:61" x14ac:dyDescent="0.25">
      <c r="A41" s="9"/>
      <c r="B41" s="34" t="str">
        <f t="shared" si="8"/>
        <v/>
      </c>
      <c r="C41" s="31" t="str">
        <f t="shared" si="9"/>
        <v/>
      </c>
      <c r="D41" s="9"/>
      <c r="E41" s="101"/>
      <c r="F41" s="102"/>
      <c r="G41" s="103"/>
      <c r="H41" s="104"/>
      <c r="I41" s="105"/>
      <c r="J41" s="106"/>
      <c r="K41" s="102"/>
      <c r="L41" s="102"/>
      <c r="M41" s="102"/>
      <c r="N41" s="102"/>
      <c r="O41" s="102"/>
      <c r="P41" s="102"/>
      <c r="Q41" s="102"/>
      <c r="R41" s="102"/>
      <c r="S41" s="107"/>
      <c r="T41" s="108"/>
      <c r="U41" s="105"/>
      <c r="V41" s="9"/>
      <c r="Y41" s="42" t="str">
        <f t="shared" si="10"/>
        <v/>
      </c>
      <c r="AA41" s="55" t="str">
        <f t="shared" si="11"/>
        <v/>
      </c>
      <c r="AD41" s="47" t="str">
        <f t="shared" si="12"/>
        <v/>
      </c>
      <c r="AE41" s="48" t="str">
        <f t="shared" si="13"/>
        <v/>
      </c>
      <c r="AF41" s="48" t="str">
        <f t="shared" si="14"/>
        <v/>
      </c>
      <c r="AG41" s="48" t="str">
        <f t="shared" si="15"/>
        <v/>
      </c>
      <c r="AH41" s="48" t="str">
        <f t="shared" si="16"/>
        <v/>
      </c>
      <c r="AI41" s="48" t="str">
        <f t="shared" si="17"/>
        <v/>
      </c>
      <c r="AJ41" s="48" t="str">
        <f t="shared" si="18"/>
        <v/>
      </c>
      <c r="AK41" s="48" t="str">
        <f t="shared" si="19"/>
        <v/>
      </c>
      <c r="AL41" s="48" t="str">
        <f t="shared" si="20"/>
        <v/>
      </c>
      <c r="AM41" s="49" t="str">
        <f t="shared" si="21"/>
        <v/>
      </c>
      <c r="AP41" s="55" t="str">
        <f>IF(B41="", "", COUNTIF(B$11:B$510, "&gt;"&amp;B41)+1+COUNTIF(B$11:B41, B41)-1)</f>
        <v/>
      </c>
      <c r="AQ41" s="64" t="str">
        <f>IF(C41="", "", COUNTIF(C$11:C$510, "&gt;"&amp;C41)+1+COUNTIF(C$11:C41, C41)-1)</f>
        <v/>
      </c>
      <c r="AT41" s="47" t="str">
        <f t="shared" si="22"/>
        <v>X</v>
      </c>
      <c r="AU41" s="48" t="str">
        <f t="shared" si="23"/>
        <v>X</v>
      </c>
      <c r="AV41" s="48" t="str">
        <f t="shared" si="24"/>
        <v>X</v>
      </c>
      <c r="AW41" s="48" t="str">
        <f t="shared" si="25"/>
        <v>X</v>
      </c>
      <c r="AX41" s="48" t="str">
        <f t="shared" si="26"/>
        <v>X</v>
      </c>
      <c r="AY41" s="48" t="str">
        <f t="shared" si="27"/>
        <v>X</v>
      </c>
      <c r="AZ41" s="48" t="str">
        <f t="shared" si="28"/>
        <v>X</v>
      </c>
      <c r="BA41" s="48" t="str">
        <f t="shared" si="29"/>
        <v>X</v>
      </c>
      <c r="BB41" s="48" t="str">
        <f t="shared" si="30"/>
        <v>X</v>
      </c>
      <c r="BC41" s="49" t="str">
        <f t="shared" si="31"/>
        <v>X</v>
      </c>
      <c r="BE41" s="63" t="str">
        <f t="shared" si="34"/>
        <v/>
      </c>
      <c r="BF41" s="70" t="str">
        <f t="shared" si="33"/>
        <v/>
      </c>
      <c r="BG41" s="64" t="str">
        <f t="shared" si="34"/>
        <v/>
      </c>
      <c r="BI41" s="55" t="str">
        <f>IF($T41="", "", IF(AND($T41&gt;=Report!$AD$65, $T41&lt;=Report!$AH$65), Report!$BA$65, IF(AND($T41&gt;=Report!$AD$63, $T41&lt;=Report!$AH$63), Report!$BA$63, IF(AND($T41&gt;=Report!$AD$62, $T41&lt;=Report!$AH$62), Report!$BA$62, IF(AND($T41&gt;=Report!$AD$61, $T41&lt;=Report!$AH$61), Report!$BA$61, IF(AND($T41&gt;=Report!$AD$59, $T41&lt;=Report!$AH$59), Report!$BA$59, ""))))))</f>
        <v/>
      </c>
    </row>
    <row r="42" spans="1:61" x14ac:dyDescent="0.25">
      <c r="A42" s="9"/>
      <c r="B42" s="34" t="str">
        <f t="shared" si="8"/>
        <v/>
      </c>
      <c r="C42" s="31" t="str">
        <f t="shared" si="9"/>
        <v/>
      </c>
      <c r="D42" s="9"/>
      <c r="E42" s="101"/>
      <c r="F42" s="102"/>
      <c r="G42" s="103"/>
      <c r="H42" s="104"/>
      <c r="I42" s="105"/>
      <c r="J42" s="106"/>
      <c r="K42" s="102"/>
      <c r="L42" s="102"/>
      <c r="M42" s="102"/>
      <c r="N42" s="102"/>
      <c r="O42" s="102"/>
      <c r="P42" s="102"/>
      <c r="Q42" s="102"/>
      <c r="R42" s="102"/>
      <c r="S42" s="107"/>
      <c r="T42" s="108"/>
      <c r="U42" s="105"/>
      <c r="V42" s="9"/>
      <c r="Y42" s="42" t="str">
        <f t="shared" si="10"/>
        <v/>
      </c>
      <c r="AA42" s="55" t="str">
        <f t="shared" si="11"/>
        <v/>
      </c>
      <c r="AD42" s="47" t="str">
        <f t="shared" si="12"/>
        <v/>
      </c>
      <c r="AE42" s="48" t="str">
        <f t="shared" si="13"/>
        <v/>
      </c>
      <c r="AF42" s="48" t="str">
        <f t="shared" si="14"/>
        <v/>
      </c>
      <c r="AG42" s="48" t="str">
        <f t="shared" si="15"/>
        <v/>
      </c>
      <c r="AH42" s="48" t="str">
        <f t="shared" si="16"/>
        <v/>
      </c>
      <c r="AI42" s="48" t="str">
        <f t="shared" si="17"/>
        <v/>
      </c>
      <c r="AJ42" s="48" t="str">
        <f t="shared" si="18"/>
        <v/>
      </c>
      <c r="AK42" s="48" t="str">
        <f t="shared" si="19"/>
        <v/>
      </c>
      <c r="AL42" s="48" t="str">
        <f t="shared" si="20"/>
        <v/>
      </c>
      <c r="AM42" s="49" t="str">
        <f t="shared" si="21"/>
        <v/>
      </c>
      <c r="AP42" s="55" t="str">
        <f>IF(B42="", "", COUNTIF(B$11:B$510, "&gt;"&amp;B42)+1+COUNTIF(B$11:B42, B42)-1)</f>
        <v/>
      </c>
      <c r="AQ42" s="64" t="str">
        <f>IF(C42="", "", COUNTIF(C$11:C$510, "&gt;"&amp;C42)+1+COUNTIF(C$11:C42, C42)-1)</f>
        <v/>
      </c>
      <c r="AT42" s="47" t="str">
        <f t="shared" si="22"/>
        <v>X</v>
      </c>
      <c r="AU42" s="48" t="str">
        <f t="shared" si="23"/>
        <v>X</v>
      </c>
      <c r="AV42" s="48" t="str">
        <f t="shared" si="24"/>
        <v>X</v>
      </c>
      <c r="AW42" s="48" t="str">
        <f t="shared" si="25"/>
        <v>X</v>
      </c>
      <c r="AX42" s="48" t="str">
        <f t="shared" si="26"/>
        <v>X</v>
      </c>
      <c r="AY42" s="48" t="str">
        <f t="shared" si="27"/>
        <v>X</v>
      </c>
      <c r="AZ42" s="48" t="str">
        <f t="shared" si="28"/>
        <v>X</v>
      </c>
      <c r="BA42" s="48" t="str">
        <f t="shared" si="29"/>
        <v>X</v>
      </c>
      <c r="BB42" s="48" t="str">
        <f t="shared" si="30"/>
        <v>X</v>
      </c>
      <c r="BC42" s="49" t="str">
        <f t="shared" si="31"/>
        <v>X</v>
      </c>
      <c r="BE42" s="63" t="str">
        <f t="shared" si="34"/>
        <v/>
      </c>
      <c r="BF42" s="70" t="str">
        <f t="shared" si="33"/>
        <v/>
      </c>
      <c r="BG42" s="64" t="str">
        <f t="shared" si="34"/>
        <v/>
      </c>
      <c r="BI42" s="55" t="str">
        <f>IF($T42="", "", IF(AND($T42&gt;=Report!$AD$65, $T42&lt;=Report!$AH$65), Report!$BA$65, IF(AND($T42&gt;=Report!$AD$63, $T42&lt;=Report!$AH$63), Report!$BA$63, IF(AND($T42&gt;=Report!$AD$62, $T42&lt;=Report!$AH$62), Report!$BA$62, IF(AND($T42&gt;=Report!$AD$61, $T42&lt;=Report!$AH$61), Report!$BA$61, IF(AND($T42&gt;=Report!$AD$59, $T42&lt;=Report!$AH$59), Report!$BA$59, ""))))))</f>
        <v/>
      </c>
    </row>
    <row r="43" spans="1:61" x14ac:dyDescent="0.25">
      <c r="A43" s="9"/>
      <c r="B43" s="34" t="str">
        <f t="shared" si="8"/>
        <v/>
      </c>
      <c r="C43" s="31" t="str">
        <f t="shared" si="9"/>
        <v/>
      </c>
      <c r="D43" s="9"/>
      <c r="E43" s="101"/>
      <c r="F43" s="102"/>
      <c r="G43" s="103"/>
      <c r="H43" s="104"/>
      <c r="I43" s="105"/>
      <c r="J43" s="106"/>
      <c r="K43" s="102"/>
      <c r="L43" s="102"/>
      <c r="M43" s="102"/>
      <c r="N43" s="102"/>
      <c r="O43" s="102"/>
      <c r="P43" s="102"/>
      <c r="Q43" s="102"/>
      <c r="R43" s="102"/>
      <c r="S43" s="107"/>
      <c r="T43" s="108"/>
      <c r="U43" s="105"/>
      <c r="V43" s="9"/>
      <c r="Y43" s="42" t="str">
        <f t="shared" si="10"/>
        <v/>
      </c>
      <c r="AA43" s="55" t="str">
        <f t="shared" si="11"/>
        <v/>
      </c>
      <c r="AD43" s="47" t="str">
        <f t="shared" si="12"/>
        <v/>
      </c>
      <c r="AE43" s="48" t="str">
        <f t="shared" si="13"/>
        <v/>
      </c>
      <c r="AF43" s="48" t="str">
        <f t="shared" si="14"/>
        <v/>
      </c>
      <c r="AG43" s="48" t="str">
        <f t="shared" si="15"/>
        <v/>
      </c>
      <c r="AH43" s="48" t="str">
        <f t="shared" si="16"/>
        <v/>
      </c>
      <c r="AI43" s="48" t="str">
        <f t="shared" si="17"/>
        <v/>
      </c>
      <c r="AJ43" s="48" t="str">
        <f t="shared" si="18"/>
        <v/>
      </c>
      <c r="AK43" s="48" t="str">
        <f t="shared" si="19"/>
        <v/>
      </c>
      <c r="AL43" s="48" t="str">
        <f t="shared" si="20"/>
        <v/>
      </c>
      <c r="AM43" s="49" t="str">
        <f t="shared" si="21"/>
        <v/>
      </c>
      <c r="AP43" s="55" t="str">
        <f>IF(B43="", "", COUNTIF(B$11:B$510, "&gt;"&amp;B43)+1+COUNTIF(B$11:B43, B43)-1)</f>
        <v/>
      </c>
      <c r="AQ43" s="64" t="str">
        <f>IF(C43="", "", COUNTIF(C$11:C$510, "&gt;"&amp;C43)+1+COUNTIF(C$11:C43, C43)-1)</f>
        <v/>
      </c>
      <c r="AT43" s="47" t="str">
        <f t="shared" si="22"/>
        <v>X</v>
      </c>
      <c r="AU43" s="48" t="str">
        <f t="shared" si="23"/>
        <v>X</v>
      </c>
      <c r="AV43" s="48" t="str">
        <f t="shared" si="24"/>
        <v>X</v>
      </c>
      <c r="AW43" s="48" t="str">
        <f t="shared" si="25"/>
        <v>X</v>
      </c>
      <c r="AX43" s="48" t="str">
        <f t="shared" si="26"/>
        <v>X</v>
      </c>
      <c r="AY43" s="48" t="str">
        <f t="shared" si="27"/>
        <v>X</v>
      </c>
      <c r="AZ43" s="48" t="str">
        <f t="shared" si="28"/>
        <v>X</v>
      </c>
      <c r="BA43" s="48" t="str">
        <f t="shared" si="29"/>
        <v>X</v>
      </c>
      <c r="BB43" s="48" t="str">
        <f t="shared" si="30"/>
        <v>X</v>
      </c>
      <c r="BC43" s="49" t="str">
        <f t="shared" si="31"/>
        <v>X</v>
      </c>
      <c r="BE43" s="63" t="str">
        <f t="shared" si="34"/>
        <v/>
      </c>
      <c r="BF43" s="70" t="str">
        <f t="shared" si="33"/>
        <v/>
      </c>
      <c r="BG43" s="64" t="str">
        <f t="shared" si="34"/>
        <v/>
      </c>
      <c r="BI43" s="55" t="str">
        <f>IF($T43="", "", IF(AND($T43&gt;=Report!$AD$65, $T43&lt;=Report!$AH$65), Report!$BA$65, IF(AND($T43&gt;=Report!$AD$63, $T43&lt;=Report!$AH$63), Report!$BA$63, IF(AND($T43&gt;=Report!$AD$62, $T43&lt;=Report!$AH$62), Report!$BA$62, IF(AND($T43&gt;=Report!$AD$61, $T43&lt;=Report!$AH$61), Report!$BA$61, IF(AND($T43&gt;=Report!$AD$59, $T43&lt;=Report!$AH$59), Report!$BA$59, ""))))))</f>
        <v/>
      </c>
    </row>
    <row r="44" spans="1:61" x14ac:dyDescent="0.25">
      <c r="A44" s="9"/>
      <c r="B44" s="34" t="str">
        <f t="shared" si="8"/>
        <v/>
      </c>
      <c r="C44" s="31" t="str">
        <f t="shared" si="9"/>
        <v/>
      </c>
      <c r="D44" s="9"/>
      <c r="E44" s="101"/>
      <c r="F44" s="102"/>
      <c r="G44" s="103"/>
      <c r="H44" s="104"/>
      <c r="I44" s="105"/>
      <c r="J44" s="106"/>
      <c r="K44" s="102"/>
      <c r="L44" s="102"/>
      <c r="M44" s="102"/>
      <c r="N44" s="102"/>
      <c r="O44" s="102"/>
      <c r="P44" s="102"/>
      <c r="Q44" s="102"/>
      <c r="R44" s="102"/>
      <c r="S44" s="107"/>
      <c r="T44" s="108"/>
      <c r="U44" s="105"/>
      <c r="V44" s="9"/>
      <c r="Y44" s="42" t="str">
        <f t="shared" si="10"/>
        <v/>
      </c>
      <c r="AA44" s="55" t="str">
        <f t="shared" si="11"/>
        <v/>
      </c>
      <c r="AD44" s="47" t="str">
        <f t="shared" si="12"/>
        <v/>
      </c>
      <c r="AE44" s="48" t="str">
        <f t="shared" si="13"/>
        <v/>
      </c>
      <c r="AF44" s="48" t="str">
        <f t="shared" si="14"/>
        <v/>
      </c>
      <c r="AG44" s="48" t="str">
        <f t="shared" si="15"/>
        <v/>
      </c>
      <c r="AH44" s="48" t="str">
        <f t="shared" si="16"/>
        <v/>
      </c>
      <c r="AI44" s="48" t="str">
        <f t="shared" si="17"/>
        <v/>
      </c>
      <c r="AJ44" s="48" t="str">
        <f t="shared" si="18"/>
        <v/>
      </c>
      <c r="AK44" s="48" t="str">
        <f t="shared" si="19"/>
        <v/>
      </c>
      <c r="AL44" s="48" t="str">
        <f t="shared" si="20"/>
        <v/>
      </c>
      <c r="AM44" s="49" t="str">
        <f t="shared" si="21"/>
        <v/>
      </c>
      <c r="AP44" s="55" t="str">
        <f>IF(B44="", "", COUNTIF(B$11:B$510, "&gt;"&amp;B44)+1+COUNTIF(B$11:B44, B44)-1)</f>
        <v/>
      </c>
      <c r="AQ44" s="64" t="str">
        <f>IF(C44="", "", COUNTIF(C$11:C$510, "&gt;"&amp;C44)+1+COUNTIF(C$11:C44, C44)-1)</f>
        <v/>
      </c>
      <c r="AT44" s="47" t="str">
        <f t="shared" si="22"/>
        <v>X</v>
      </c>
      <c r="AU44" s="48" t="str">
        <f t="shared" si="23"/>
        <v>X</v>
      </c>
      <c r="AV44" s="48" t="str">
        <f t="shared" si="24"/>
        <v>X</v>
      </c>
      <c r="AW44" s="48" t="str">
        <f t="shared" si="25"/>
        <v>X</v>
      </c>
      <c r="AX44" s="48" t="str">
        <f t="shared" si="26"/>
        <v>X</v>
      </c>
      <c r="AY44" s="48" t="str">
        <f t="shared" si="27"/>
        <v>X</v>
      </c>
      <c r="AZ44" s="48" t="str">
        <f t="shared" si="28"/>
        <v>X</v>
      </c>
      <c r="BA44" s="48" t="str">
        <f t="shared" si="29"/>
        <v>X</v>
      </c>
      <c r="BB44" s="48" t="str">
        <f t="shared" si="30"/>
        <v>X</v>
      </c>
      <c r="BC44" s="49" t="str">
        <f t="shared" si="31"/>
        <v>X</v>
      </c>
      <c r="BE44" s="63" t="str">
        <f t="shared" si="34"/>
        <v/>
      </c>
      <c r="BF44" s="70" t="str">
        <f t="shared" si="33"/>
        <v/>
      </c>
      <c r="BG44" s="64" t="str">
        <f t="shared" si="34"/>
        <v/>
      </c>
      <c r="BI44" s="55" t="str">
        <f>IF($T44="", "", IF(AND($T44&gt;=Report!$AD$65, $T44&lt;=Report!$AH$65), Report!$BA$65, IF(AND($T44&gt;=Report!$AD$63, $T44&lt;=Report!$AH$63), Report!$BA$63, IF(AND($T44&gt;=Report!$AD$62, $T44&lt;=Report!$AH$62), Report!$BA$62, IF(AND($T44&gt;=Report!$AD$61, $T44&lt;=Report!$AH$61), Report!$BA$61, IF(AND($T44&gt;=Report!$AD$59, $T44&lt;=Report!$AH$59), Report!$BA$59, ""))))))</f>
        <v/>
      </c>
    </row>
    <row r="45" spans="1:61" x14ac:dyDescent="0.25">
      <c r="A45" s="9"/>
      <c r="B45" s="34" t="str">
        <f t="shared" si="8"/>
        <v/>
      </c>
      <c r="C45" s="31" t="str">
        <f t="shared" si="9"/>
        <v/>
      </c>
      <c r="D45" s="9"/>
      <c r="E45" s="101"/>
      <c r="F45" s="102"/>
      <c r="G45" s="103"/>
      <c r="H45" s="104"/>
      <c r="I45" s="105"/>
      <c r="J45" s="106"/>
      <c r="K45" s="102"/>
      <c r="L45" s="102"/>
      <c r="M45" s="102"/>
      <c r="N45" s="102"/>
      <c r="O45" s="102"/>
      <c r="P45" s="102"/>
      <c r="Q45" s="102"/>
      <c r="R45" s="102"/>
      <c r="S45" s="107"/>
      <c r="T45" s="108"/>
      <c r="U45" s="105"/>
      <c r="V45" s="9"/>
      <c r="Y45" s="42" t="str">
        <f t="shared" si="10"/>
        <v/>
      </c>
      <c r="AA45" s="55" t="str">
        <f t="shared" si="11"/>
        <v/>
      </c>
      <c r="AD45" s="47" t="str">
        <f t="shared" si="12"/>
        <v/>
      </c>
      <c r="AE45" s="48" t="str">
        <f t="shared" si="13"/>
        <v/>
      </c>
      <c r="AF45" s="48" t="str">
        <f t="shared" si="14"/>
        <v/>
      </c>
      <c r="AG45" s="48" t="str">
        <f t="shared" si="15"/>
        <v/>
      </c>
      <c r="AH45" s="48" t="str">
        <f t="shared" si="16"/>
        <v/>
      </c>
      <c r="AI45" s="48" t="str">
        <f t="shared" si="17"/>
        <v/>
      </c>
      <c r="AJ45" s="48" t="str">
        <f t="shared" si="18"/>
        <v/>
      </c>
      <c r="AK45" s="48" t="str">
        <f t="shared" si="19"/>
        <v/>
      </c>
      <c r="AL45" s="48" t="str">
        <f t="shared" si="20"/>
        <v/>
      </c>
      <c r="AM45" s="49" t="str">
        <f t="shared" si="21"/>
        <v/>
      </c>
      <c r="AP45" s="55" t="str">
        <f>IF(B45="", "", COUNTIF(B$11:B$510, "&gt;"&amp;B45)+1+COUNTIF(B$11:B45, B45)-1)</f>
        <v/>
      </c>
      <c r="AQ45" s="64" t="str">
        <f>IF(C45="", "", COUNTIF(C$11:C$510, "&gt;"&amp;C45)+1+COUNTIF(C$11:C45, C45)-1)</f>
        <v/>
      </c>
      <c r="AT45" s="47" t="str">
        <f t="shared" si="22"/>
        <v>X</v>
      </c>
      <c r="AU45" s="48" t="str">
        <f t="shared" si="23"/>
        <v>X</v>
      </c>
      <c r="AV45" s="48" t="str">
        <f t="shared" si="24"/>
        <v>X</v>
      </c>
      <c r="AW45" s="48" t="str">
        <f t="shared" si="25"/>
        <v>X</v>
      </c>
      <c r="AX45" s="48" t="str">
        <f t="shared" si="26"/>
        <v>X</v>
      </c>
      <c r="AY45" s="48" t="str">
        <f t="shared" si="27"/>
        <v>X</v>
      </c>
      <c r="AZ45" s="48" t="str">
        <f t="shared" si="28"/>
        <v>X</v>
      </c>
      <c r="BA45" s="48" t="str">
        <f t="shared" si="29"/>
        <v>X</v>
      </c>
      <c r="BB45" s="48" t="str">
        <f t="shared" si="30"/>
        <v>X</v>
      </c>
      <c r="BC45" s="49" t="str">
        <f t="shared" si="31"/>
        <v>X</v>
      </c>
      <c r="BE45" s="63" t="str">
        <f t="shared" si="34"/>
        <v/>
      </c>
      <c r="BF45" s="70" t="str">
        <f t="shared" si="33"/>
        <v/>
      </c>
      <c r="BG45" s="64" t="str">
        <f t="shared" si="34"/>
        <v/>
      </c>
      <c r="BI45" s="55" t="str">
        <f>IF($T45="", "", IF(AND($T45&gt;=Report!$AD$65, $T45&lt;=Report!$AH$65), Report!$BA$65, IF(AND($T45&gt;=Report!$AD$63, $T45&lt;=Report!$AH$63), Report!$BA$63, IF(AND($T45&gt;=Report!$AD$62, $T45&lt;=Report!$AH$62), Report!$BA$62, IF(AND($T45&gt;=Report!$AD$61, $T45&lt;=Report!$AH$61), Report!$BA$61, IF(AND($T45&gt;=Report!$AD$59, $T45&lt;=Report!$AH$59), Report!$BA$59, ""))))))</f>
        <v/>
      </c>
    </row>
    <row r="46" spans="1:61" x14ac:dyDescent="0.25">
      <c r="A46" s="9"/>
      <c r="B46" s="34" t="str">
        <f t="shared" si="8"/>
        <v/>
      </c>
      <c r="C46" s="31" t="str">
        <f t="shared" si="9"/>
        <v/>
      </c>
      <c r="D46" s="9"/>
      <c r="E46" s="101"/>
      <c r="F46" s="102"/>
      <c r="G46" s="103"/>
      <c r="H46" s="104"/>
      <c r="I46" s="105"/>
      <c r="J46" s="106"/>
      <c r="K46" s="102"/>
      <c r="L46" s="102"/>
      <c r="M46" s="102"/>
      <c r="N46" s="102"/>
      <c r="O46" s="102"/>
      <c r="P46" s="102"/>
      <c r="Q46" s="102"/>
      <c r="R46" s="102"/>
      <c r="S46" s="107"/>
      <c r="T46" s="108"/>
      <c r="U46" s="105"/>
      <c r="V46" s="9"/>
      <c r="Y46" s="42" t="str">
        <f t="shared" si="10"/>
        <v/>
      </c>
      <c r="AA46" s="55" t="str">
        <f t="shared" si="11"/>
        <v/>
      </c>
      <c r="AD46" s="47" t="str">
        <f t="shared" si="12"/>
        <v/>
      </c>
      <c r="AE46" s="48" t="str">
        <f t="shared" si="13"/>
        <v/>
      </c>
      <c r="AF46" s="48" t="str">
        <f t="shared" si="14"/>
        <v/>
      </c>
      <c r="AG46" s="48" t="str">
        <f t="shared" si="15"/>
        <v/>
      </c>
      <c r="AH46" s="48" t="str">
        <f t="shared" si="16"/>
        <v/>
      </c>
      <c r="AI46" s="48" t="str">
        <f t="shared" si="17"/>
        <v/>
      </c>
      <c r="AJ46" s="48" t="str">
        <f t="shared" si="18"/>
        <v/>
      </c>
      <c r="AK46" s="48" t="str">
        <f t="shared" si="19"/>
        <v/>
      </c>
      <c r="AL46" s="48" t="str">
        <f t="shared" si="20"/>
        <v/>
      </c>
      <c r="AM46" s="49" t="str">
        <f t="shared" si="21"/>
        <v/>
      </c>
      <c r="AP46" s="55" t="str">
        <f>IF(B46="", "", COUNTIF(B$11:B$510, "&gt;"&amp;B46)+1+COUNTIF(B$11:B46, B46)-1)</f>
        <v/>
      </c>
      <c r="AQ46" s="64" t="str">
        <f>IF(C46="", "", COUNTIF(C$11:C$510, "&gt;"&amp;C46)+1+COUNTIF(C$11:C46, C46)-1)</f>
        <v/>
      </c>
      <c r="AT46" s="47" t="str">
        <f t="shared" si="22"/>
        <v>X</v>
      </c>
      <c r="AU46" s="48" t="str">
        <f t="shared" si="23"/>
        <v>X</v>
      </c>
      <c r="AV46" s="48" t="str">
        <f t="shared" si="24"/>
        <v>X</v>
      </c>
      <c r="AW46" s="48" t="str">
        <f t="shared" si="25"/>
        <v>X</v>
      </c>
      <c r="AX46" s="48" t="str">
        <f t="shared" si="26"/>
        <v>X</v>
      </c>
      <c r="AY46" s="48" t="str">
        <f t="shared" si="27"/>
        <v>X</v>
      </c>
      <c r="AZ46" s="48" t="str">
        <f t="shared" si="28"/>
        <v>X</v>
      </c>
      <c r="BA46" s="48" t="str">
        <f t="shared" si="29"/>
        <v>X</v>
      </c>
      <c r="BB46" s="48" t="str">
        <f t="shared" si="30"/>
        <v>X</v>
      </c>
      <c r="BC46" s="49" t="str">
        <f t="shared" si="31"/>
        <v>X</v>
      </c>
      <c r="BE46" s="63" t="str">
        <f t="shared" si="34"/>
        <v/>
      </c>
      <c r="BF46" s="70" t="str">
        <f t="shared" si="33"/>
        <v/>
      </c>
      <c r="BG46" s="64" t="str">
        <f t="shared" si="34"/>
        <v/>
      </c>
      <c r="BI46" s="55" t="str">
        <f>IF($T46="", "", IF(AND($T46&gt;=Report!$AD$65, $T46&lt;=Report!$AH$65), Report!$BA$65, IF(AND($T46&gt;=Report!$AD$63, $T46&lt;=Report!$AH$63), Report!$BA$63, IF(AND($T46&gt;=Report!$AD$62, $T46&lt;=Report!$AH$62), Report!$BA$62, IF(AND($T46&gt;=Report!$AD$61, $T46&lt;=Report!$AH$61), Report!$BA$61, IF(AND($T46&gt;=Report!$AD$59, $T46&lt;=Report!$AH$59), Report!$BA$59, ""))))))</f>
        <v/>
      </c>
    </row>
    <row r="47" spans="1:61" x14ac:dyDescent="0.25">
      <c r="A47" s="9"/>
      <c r="B47" s="34" t="str">
        <f t="shared" si="8"/>
        <v/>
      </c>
      <c r="C47" s="31" t="str">
        <f t="shared" si="9"/>
        <v/>
      </c>
      <c r="D47" s="9"/>
      <c r="E47" s="101"/>
      <c r="F47" s="102"/>
      <c r="G47" s="103"/>
      <c r="H47" s="104"/>
      <c r="I47" s="105"/>
      <c r="J47" s="106"/>
      <c r="K47" s="102"/>
      <c r="L47" s="102"/>
      <c r="M47" s="102"/>
      <c r="N47" s="102"/>
      <c r="O47" s="102"/>
      <c r="P47" s="102"/>
      <c r="Q47" s="102"/>
      <c r="R47" s="102"/>
      <c r="S47" s="107"/>
      <c r="T47" s="108"/>
      <c r="U47" s="105"/>
      <c r="V47" s="9"/>
      <c r="Y47" s="42" t="str">
        <f t="shared" si="10"/>
        <v/>
      </c>
      <c r="AA47" s="55" t="str">
        <f t="shared" si="11"/>
        <v/>
      </c>
      <c r="AD47" s="47" t="str">
        <f t="shared" si="12"/>
        <v/>
      </c>
      <c r="AE47" s="48" t="str">
        <f t="shared" si="13"/>
        <v/>
      </c>
      <c r="AF47" s="48" t="str">
        <f t="shared" si="14"/>
        <v/>
      </c>
      <c r="AG47" s="48" t="str">
        <f t="shared" si="15"/>
        <v/>
      </c>
      <c r="AH47" s="48" t="str">
        <f t="shared" si="16"/>
        <v/>
      </c>
      <c r="AI47" s="48" t="str">
        <f t="shared" si="17"/>
        <v/>
      </c>
      <c r="AJ47" s="48" t="str">
        <f t="shared" si="18"/>
        <v/>
      </c>
      <c r="AK47" s="48" t="str">
        <f t="shared" si="19"/>
        <v/>
      </c>
      <c r="AL47" s="48" t="str">
        <f t="shared" si="20"/>
        <v/>
      </c>
      <c r="AM47" s="49" t="str">
        <f t="shared" si="21"/>
        <v/>
      </c>
      <c r="AP47" s="55" t="str">
        <f>IF(B47="", "", COUNTIF(B$11:B$510, "&gt;"&amp;B47)+1+COUNTIF(B$11:B47, B47)-1)</f>
        <v/>
      </c>
      <c r="AQ47" s="64" t="str">
        <f>IF(C47="", "", COUNTIF(C$11:C$510, "&gt;"&amp;C47)+1+COUNTIF(C$11:C47, C47)-1)</f>
        <v/>
      </c>
      <c r="AT47" s="47" t="str">
        <f t="shared" si="22"/>
        <v>X</v>
      </c>
      <c r="AU47" s="48" t="str">
        <f t="shared" si="23"/>
        <v>X</v>
      </c>
      <c r="AV47" s="48" t="str">
        <f t="shared" si="24"/>
        <v>X</v>
      </c>
      <c r="AW47" s="48" t="str">
        <f t="shared" si="25"/>
        <v>X</v>
      </c>
      <c r="AX47" s="48" t="str">
        <f t="shared" si="26"/>
        <v>X</v>
      </c>
      <c r="AY47" s="48" t="str">
        <f t="shared" si="27"/>
        <v>X</v>
      </c>
      <c r="AZ47" s="48" t="str">
        <f t="shared" si="28"/>
        <v>X</v>
      </c>
      <c r="BA47" s="48" t="str">
        <f t="shared" si="29"/>
        <v>X</v>
      </c>
      <c r="BB47" s="48" t="str">
        <f t="shared" si="30"/>
        <v>X</v>
      </c>
      <c r="BC47" s="49" t="str">
        <f t="shared" si="31"/>
        <v>X</v>
      </c>
      <c r="BE47" s="63" t="str">
        <f t="shared" si="34"/>
        <v/>
      </c>
      <c r="BF47" s="70" t="str">
        <f t="shared" si="33"/>
        <v/>
      </c>
      <c r="BG47" s="64" t="str">
        <f t="shared" si="34"/>
        <v/>
      </c>
      <c r="BI47" s="55" t="str">
        <f>IF($T47="", "", IF(AND($T47&gt;=Report!$AD$65, $T47&lt;=Report!$AH$65), Report!$BA$65, IF(AND($T47&gt;=Report!$AD$63, $T47&lt;=Report!$AH$63), Report!$BA$63, IF(AND($T47&gt;=Report!$AD$62, $T47&lt;=Report!$AH$62), Report!$BA$62, IF(AND($T47&gt;=Report!$AD$61, $T47&lt;=Report!$AH$61), Report!$BA$61, IF(AND($T47&gt;=Report!$AD$59, $T47&lt;=Report!$AH$59), Report!$BA$59, ""))))))</f>
        <v/>
      </c>
    </row>
    <row r="48" spans="1:61" x14ac:dyDescent="0.25">
      <c r="A48" s="9"/>
      <c r="B48" s="34" t="str">
        <f t="shared" si="8"/>
        <v/>
      </c>
      <c r="C48" s="31" t="str">
        <f t="shared" si="9"/>
        <v/>
      </c>
      <c r="D48" s="9"/>
      <c r="E48" s="101"/>
      <c r="F48" s="102"/>
      <c r="G48" s="103"/>
      <c r="H48" s="104"/>
      <c r="I48" s="105"/>
      <c r="J48" s="106"/>
      <c r="K48" s="102"/>
      <c r="L48" s="102"/>
      <c r="M48" s="102"/>
      <c r="N48" s="102"/>
      <c r="O48" s="102"/>
      <c r="P48" s="102"/>
      <c r="Q48" s="102"/>
      <c r="R48" s="102"/>
      <c r="S48" s="107"/>
      <c r="T48" s="108"/>
      <c r="U48" s="105"/>
      <c r="V48" s="9"/>
      <c r="Y48" s="42" t="str">
        <f t="shared" si="10"/>
        <v/>
      </c>
      <c r="AA48" s="55" t="str">
        <f t="shared" si="11"/>
        <v/>
      </c>
      <c r="AD48" s="47" t="str">
        <f t="shared" si="12"/>
        <v/>
      </c>
      <c r="AE48" s="48" t="str">
        <f t="shared" si="13"/>
        <v/>
      </c>
      <c r="AF48" s="48" t="str">
        <f t="shared" si="14"/>
        <v/>
      </c>
      <c r="AG48" s="48" t="str">
        <f t="shared" si="15"/>
        <v/>
      </c>
      <c r="AH48" s="48" t="str">
        <f t="shared" si="16"/>
        <v/>
      </c>
      <c r="AI48" s="48" t="str">
        <f t="shared" si="17"/>
        <v/>
      </c>
      <c r="AJ48" s="48" t="str">
        <f t="shared" si="18"/>
        <v/>
      </c>
      <c r="AK48" s="48" t="str">
        <f t="shared" si="19"/>
        <v/>
      </c>
      <c r="AL48" s="48" t="str">
        <f t="shared" si="20"/>
        <v/>
      </c>
      <c r="AM48" s="49" t="str">
        <f t="shared" si="21"/>
        <v/>
      </c>
      <c r="AP48" s="55" t="str">
        <f>IF(B48="", "", COUNTIF(B$11:B$510, "&gt;"&amp;B48)+1+COUNTIF(B$11:B48, B48)-1)</f>
        <v/>
      </c>
      <c r="AQ48" s="64" t="str">
        <f>IF(C48="", "", COUNTIF(C$11:C$510, "&gt;"&amp;C48)+1+COUNTIF(C$11:C48, C48)-1)</f>
        <v/>
      </c>
      <c r="AT48" s="47" t="str">
        <f t="shared" si="22"/>
        <v>X</v>
      </c>
      <c r="AU48" s="48" t="str">
        <f t="shared" si="23"/>
        <v>X</v>
      </c>
      <c r="AV48" s="48" t="str">
        <f t="shared" si="24"/>
        <v>X</v>
      </c>
      <c r="AW48" s="48" t="str">
        <f t="shared" si="25"/>
        <v>X</v>
      </c>
      <c r="AX48" s="48" t="str">
        <f t="shared" si="26"/>
        <v>X</v>
      </c>
      <c r="AY48" s="48" t="str">
        <f t="shared" si="27"/>
        <v>X</v>
      </c>
      <c r="AZ48" s="48" t="str">
        <f t="shared" si="28"/>
        <v>X</v>
      </c>
      <c r="BA48" s="48" t="str">
        <f t="shared" si="29"/>
        <v>X</v>
      </c>
      <c r="BB48" s="48" t="str">
        <f t="shared" si="30"/>
        <v>X</v>
      </c>
      <c r="BC48" s="49" t="str">
        <f t="shared" si="31"/>
        <v>X</v>
      </c>
      <c r="BE48" s="63" t="str">
        <f t="shared" si="34"/>
        <v/>
      </c>
      <c r="BF48" s="70" t="str">
        <f t="shared" si="33"/>
        <v/>
      </c>
      <c r="BG48" s="64" t="str">
        <f t="shared" si="34"/>
        <v/>
      </c>
      <c r="BI48" s="55" t="str">
        <f>IF($T48="", "", IF(AND($T48&gt;=Report!$AD$65, $T48&lt;=Report!$AH$65), Report!$BA$65, IF(AND($T48&gt;=Report!$AD$63, $T48&lt;=Report!$AH$63), Report!$BA$63, IF(AND($T48&gt;=Report!$AD$62, $T48&lt;=Report!$AH$62), Report!$BA$62, IF(AND($T48&gt;=Report!$AD$61, $T48&lt;=Report!$AH$61), Report!$BA$61, IF(AND($T48&gt;=Report!$AD$59, $T48&lt;=Report!$AH$59), Report!$BA$59, ""))))))</f>
        <v/>
      </c>
    </row>
    <row r="49" spans="1:61" x14ac:dyDescent="0.25">
      <c r="A49" s="9"/>
      <c r="B49" s="34" t="str">
        <f t="shared" si="8"/>
        <v/>
      </c>
      <c r="C49" s="31" t="str">
        <f t="shared" si="9"/>
        <v/>
      </c>
      <c r="D49" s="9"/>
      <c r="E49" s="101"/>
      <c r="F49" s="102"/>
      <c r="G49" s="103"/>
      <c r="H49" s="104"/>
      <c r="I49" s="105"/>
      <c r="J49" s="106"/>
      <c r="K49" s="102"/>
      <c r="L49" s="102"/>
      <c r="M49" s="102"/>
      <c r="N49" s="102"/>
      <c r="O49" s="102"/>
      <c r="P49" s="102"/>
      <c r="Q49" s="102"/>
      <c r="R49" s="102"/>
      <c r="S49" s="107"/>
      <c r="T49" s="108"/>
      <c r="U49" s="105"/>
      <c r="V49" s="9"/>
      <c r="Y49" s="42" t="str">
        <f t="shared" si="10"/>
        <v/>
      </c>
      <c r="AA49" s="55" t="str">
        <f t="shared" si="11"/>
        <v/>
      </c>
      <c r="AD49" s="47" t="str">
        <f t="shared" si="12"/>
        <v/>
      </c>
      <c r="AE49" s="48" t="str">
        <f t="shared" si="13"/>
        <v/>
      </c>
      <c r="AF49" s="48" t="str">
        <f t="shared" si="14"/>
        <v/>
      </c>
      <c r="AG49" s="48" t="str">
        <f t="shared" si="15"/>
        <v/>
      </c>
      <c r="AH49" s="48" t="str">
        <f t="shared" si="16"/>
        <v/>
      </c>
      <c r="AI49" s="48" t="str">
        <f t="shared" si="17"/>
        <v/>
      </c>
      <c r="AJ49" s="48" t="str">
        <f t="shared" si="18"/>
        <v/>
      </c>
      <c r="AK49" s="48" t="str">
        <f t="shared" si="19"/>
        <v/>
      </c>
      <c r="AL49" s="48" t="str">
        <f t="shared" si="20"/>
        <v/>
      </c>
      <c r="AM49" s="49" t="str">
        <f t="shared" si="21"/>
        <v/>
      </c>
      <c r="AP49" s="55" t="str">
        <f>IF(B49="", "", COUNTIF(B$11:B$510, "&gt;"&amp;B49)+1+COUNTIF(B$11:B49, B49)-1)</f>
        <v/>
      </c>
      <c r="AQ49" s="64" t="str">
        <f>IF(C49="", "", COUNTIF(C$11:C$510, "&gt;"&amp;C49)+1+COUNTIF(C$11:C49, C49)-1)</f>
        <v/>
      </c>
      <c r="AT49" s="47" t="str">
        <f t="shared" si="22"/>
        <v>X</v>
      </c>
      <c r="AU49" s="48" t="str">
        <f t="shared" si="23"/>
        <v>X</v>
      </c>
      <c r="AV49" s="48" t="str">
        <f t="shared" si="24"/>
        <v>X</v>
      </c>
      <c r="AW49" s="48" t="str">
        <f t="shared" si="25"/>
        <v>X</v>
      </c>
      <c r="AX49" s="48" t="str">
        <f t="shared" si="26"/>
        <v>X</v>
      </c>
      <c r="AY49" s="48" t="str">
        <f t="shared" si="27"/>
        <v>X</v>
      </c>
      <c r="AZ49" s="48" t="str">
        <f t="shared" si="28"/>
        <v>X</v>
      </c>
      <c r="BA49" s="48" t="str">
        <f t="shared" si="29"/>
        <v>X</v>
      </c>
      <c r="BB49" s="48" t="str">
        <f t="shared" si="30"/>
        <v>X</v>
      </c>
      <c r="BC49" s="49" t="str">
        <f t="shared" si="31"/>
        <v>X</v>
      </c>
      <c r="BE49" s="63" t="str">
        <f t="shared" si="34"/>
        <v/>
      </c>
      <c r="BF49" s="70" t="str">
        <f t="shared" si="33"/>
        <v/>
      </c>
      <c r="BG49" s="64" t="str">
        <f t="shared" si="34"/>
        <v/>
      </c>
      <c r="BI49" s="55" t="str">
        <f>IF($T49="", "", IF(AND($T49&gt;=Report!$AD$65, $T49&lt;=Report!$AH$65), Report!$BA$65, IF(AND($T49&gt;=Report!$AD$63, $T49&lt;=Report!$AH$63), Report!$BA$63, IF(AND($T49&gt;=Report!$AD$62, $T49&lt;=Report!$AH$62), Report!$BA$62, IF(AND($T49&gt;=Report!$AD$61, $T49&lt;=Report!$AH$61), Report!$BA$61, IF(AND($T49&gt;=Report!$AD$59, $T49&lt;=Report!$AH$59), Report!$BA$59, ""))))))</f>
        <v/>
      </c>
    </row>
    <row r="50" spans="1:61" x14ac:dyDescent="0.25">
      <c r="A50" s="9"/>
      <c r="B50" s="34" t="str">
        <f t="shared" si="8"/>
        <v/>
      </c>
      <c r="C50" s="31" t="str">
        <f t="shared" si="9"/>
        <v/>
      </c>
      <c r="D50" s="9"/>
      <c r="E50" s="101"/>
      <c r="F50" s="102"/>
      <c r="G50" s="103"/>
      <c r="H50" s="104"/>
      <c r="I50" s="105"/>
      <c r="J50" s="106"/>
      <c r="K50" s="102"/>
      <c r="L50" s="102"/>
      <c r="M50" s="102"/>
      <c r="N50" s="102"/>
      <c r="O50" s="102"/>
      <c r="P50" s="102"/>
      <c r="Q50" s="102"/>
      <c r="R50" s="102"/>
      <c r="S50" s="107"/>
      <c r="T50" s="108"/>
      <c r="U50" s="105"/>
      <c r="V50" s="9"/>
      <c r="Y50" s="42" t="str">
        <f t="shared" si="10"/>
        <v/>
      </c>
      <c r="AA50" s="55" t="str">
        <f t="shared" si="11"/>
        <v/>
      </c>
      <c r="AD50" s="47" t="str">
        <f t="shared" si="12"/>
        <v/>
      </c>
      <c r="AE50" s="48" t="str">
        <f t="shared" si="13"/>
        <v/>
      </c>
      <c r="AF50" s="48" t="str">
        <f t="shared" si="14"/>
        <v/>
      </c>
      <c r="AG50" s="48" t="str">
        <f t="shared" si="15"/>
        <v/>
      </c>
      <c r="AH50" s="48" t="str">
        <f t="shared" si="16"/>
        <v/>
      </c>
      <c r="AI50" s="48" t="str">
        <f t="shared" si="17"/>
        <v/>
      </c>
      <c r="AJ50" s="48" t="str">
        <f t="shared" si="18"/>
        <v/>
      </c>
      <c r="AK50" s="48" t="str">
        <f t="shared" si="19"/>
        <v/>
      </c>
      <c r="AL50" s="48" t="str">
        <f t="shared" si="20"/>
        <v/>
      </c>
      <c r="AM50" s="49" t="str">
        <f t="shared" si="21"/>
        <v/>
      </c>
      <c r="AP50" s="55" t="str">
        <f>IF(B50="", "", COUNTIF(B$11:B$510, "&gt;"&amp;B50)+1+COUNTIF(B$11:B50, B50)-1)</f>
        <v/>
      </c>
      <c r="AQ50" s="64" t="str">
        <f>IF(C50="", "", COUNTIF(C$11:C$510, "&gt;"&amp;C50)+1+COUNTIF(C$11:C50, C50)-1)</f>
        <v/>
      </c>
      <c r="AT50" s="47" t="str">
        <f t="shared" si="22"/>
        <v>X</v>
      </c>
      <c r="AU50" s="48" t="str">
        <f t="shared" si="23"/>
        <v>X</v>
      </c>
      <c r="AV50" s="48" t="str">
        <f t="shared" si="24"/>
        <v>X</v>
      </c>
      <c r="AW50" s="48" t="str">
        <f t="shared" si="25"/>
        <v>X</v>
      </c>
      <c r="AX50" s="48" t="str">
        <f t="shared" si="26"/>
        <v>X</v>
      </c>
      <c r="AY50" s="48" t="str">
        <f t="shared" si="27"/>
        <v>X</v>
      </c>
      <c r="AZ50" s="48" t="str">
        <f t="shared" si="28"/>
        <v>X</v>
      </c>
      <c r="BA50" s="48" t="str">
        <f t="shared" si="29"/>
        <v>X</v>
      </c>
      <c r="BB50" s="48" t="str">
        <f t="shared" si="30"/>
        <v>X</v>
      </c>
      <c r="BC50" s="49" t="str">
        <f t="shared" si="31"/>
        <v>X</v>
      </c>
      <c r="BE50" s="63" t="str">
        <f t="shared" si="34"/>
        <v/>
      </c>
      <c r="BF50" s="70" t="str">
        <f t="shared" si="33"/>
        <v/>
      </c>
      <c r="BG50" s="64" t="str">
        <f t="shared" si="34"/>
        <v/>
      </c>
      <c r="BI50" s="55" t="str">
        <f>IF($T50="", "", IF(AND($T50&gt;=Report!$AD$65, $T50&lt;=Report!$AH$65), Report!$BA$65, IF(AND($T50&gt;=Report!$AD$63, $T50&lt;=Report!$AH$63), Report!$BA$63, IF(AND($T50&gt;=Report!$AD$62, $T50&lt;=Report!$AH$62), Report!$BA$62, IF(AND($T50&gt;=Report!$AD$61, $T50&lt;=Report!$AH$61), Report!$BA$61, IF(AND($T50&gt;=Report!$AD$59, $T50&lt;=Report!$AH$59), Report!$BA$59, ""))))))</f>
        <v/>
      </c>
    </row>
    <row r="51" spans="1:61" x14ac:dyDescent="0.25">
      <c r="A51" s="9"/>
      <c r="B51" s="34" t="str">
        <f t="shared" si="8"/>
        <v/>
      </c>
      <c r="C51" s="31" t="str">
        <f t="shared" si="9"/>
        <v/>
      </c>
      <c r="D51" s="9"/>
      <c r="E51" s="101"/>
      <c r="F51" s="102"/>
      <c r="G51" s="103"/>
      <c r="H51" s="104"/>
      <c r="I51" s="105"/>
      <c r="J51" s="106"/>
      <c r="K51" s="102"/>
      <c r="L51" s="102"/>
      <c r="M51" s="102"/>
      <c r="N51" s="102"/>
      <c r="O51" s="102"/>
      <c r="P51" s="102"/>
      <c r="Q51" s="102"/>
      <c r="R51" s="102"/>
      <c r="S51" s="107"/>
      <c r="T51" s="108"/>
      <c r="U51" s="105"/>
      <c r="V51" s="9"/>
      <c r="Y51" s="42" t="str">
        <f t="shared" si="10"/>
        <v/>
      </c>
      <c r="AA51" s="55" t="str">
        <f t="shared" si="11"/>
        <v/>
      </c>
      <c r="AD51" s="47" t="str">
        <f t="shared" si="12"/>
        <v/>
      </c>
      <c r="AE51" s="48" t="str">
        <f t="shared" si="13"/>
        <v/>
      </c>
      <c r="AF51" s="48" t="str">
        <f t="shared" si="14"/>
        <v/>
      </c>
      <c r="AG51" s="48" t="str">
        <f t="shared" si="15"/>
        <v/>
      </c>
      <c r="AH51" s="48" t="str">
        <f t="shared" si="16"/>
        <v/>
      </c>
      <c r="AI51" s="48" t="str">
        <f t="shared" si="17"/>
        <v/>
      </c>
      <c r="AJ51" s="48" t="str">
        <f t="shared" si="18"/>
        <v/>
      </c>
      <c r="AK51" s="48" t="str">
        <f t="shared" si="19"/>
        <v/>
      </c>
      <c r="AL51" s="48" t="str">
        <f t="shared" si="20"/>
        <v/>
      </c>
      <c r="AM51" s="49" t="str">
        <f t="shared" si="21"/>
        <v/>
      </c>
      <c r="AP51" s="55" t="str">
        <f>IF(B51="", "", COUNTIF(B$11:B$510, "&gt;"&amp;B51)+1+COUNTIF(B$11:B51, B51)-1)</f>
        <v/>
      </c>
      <c r="AQ51" s="64" t="str">
        <f>IF(C51="", "", COUNTIF(C$11:C$510, "&gt;"&amp;C51)+1+COUNTIF(C$11:C51, C51)-1)</f>
        <v/>
      </c>
      <c r="AT51" s="47" t="str">
        <f t="shared" si="22"/>
        <v>X</v>
      </c>
      <c r="AU51" s="48" t="str">
        <f t="shared" si="23"/>
        <v>X</v>
      </c>
      <c r="AV51" s="48" t="str">
        <f t="shared" si="24"/>
        <v>X</v>
      </c>
      <c r="AW51" s="48" t="str">
        <f t="shared" si="25"/>
        <v>X</v>
      </c>
      <c r="AX51" s="48" t="str">
        <f t="shared" si="26"/>
        <v>X</v>
      </c>
      <c r="AY51" s="48" t="str">
        <f t="shared" si="27"/>
        <v>X</v>
      </c>
      <c r="AZ51" s="48" t="str">
        <f t="shared" si="28"/>
        <v>X</v>
      </c>
      <c r="BA51" s="48" t="str">
        <f t="shared" si="29"/>
        <v>X</v>
      </c>
      <c r="BB51" s="48" t="str">
        <f t="shared" si="30"/>
        <v>X</v>
      </c>
      <c r="BC51" s="49" t="str">
        <f t="shared" si="31"/>
        <v>X</v>
      </c>
      <c r="BE51" s="63" t="str">
        <f t="shared" si="34"/>
        <v/>
      </c>
      <c r="BF51" s="70" t="str">
        <f t="shared" si="33"/>
        <v/>
      </c>
      <c r="BG51" s="64" t="str">
        <f t="shared" si="34"/>
        <v/>
      </c>
      <c r="BI51" s="55" t="str">
        <f>IF($T51="", "", IF(AND($T51&gt;=Report!$AD$65, $T51&lt;=Report!$AH$65), Report!$BA$65, IF(AND($T51&gt;=Report!$AD$63, $T51&lt;=Report!$AH$63), Report!$BA$63, IF(AND($T51&gt;=Report!$AD$62, $T51&lt;=Report!$AH$62), Report!$BA$62, IF(AND($T51&gt;=Report!$AD$61, $T51&lt;=Report!$AH$61), Report!$BA$61, IF(AND($T51&gt;=Report!$AD$59, $T51&lt;=Report!$AH$59), Report!$BA$59, ""))))))</f>
        <v/>
      </c>
    </row>
    <row r="52" spans="1:61" x14ac:dyDescent="0.25">
      <c r="A52" s="9"/>
      <c r="B52" s="34" t="str">
        <f t="shared" si="8"/>
        <v/>
      </c>
      <c r="C52" s="31" t="str">
        <f t="shared" si="9"/>
        <v/>
      </c>
      <c r="D52" s="9"/>
      <c r="E52" s="101"/>
      <c r="F52" s="102"/>
      <c r="G52" s="103"/>
      <c r="H52" s="104"/>
      <c r="I52" s="105"/>
      <c r="J52" s="106"/>
      <c r="K52" s="102"/>
      <c r="L52" s="102"/>
      <c r="M52" s="102"/>
      <c r="N52" s="102"/>
      <c r="O52" s="102"/>
      <c r="P52" s="102"/>
      <c r="Q52" s="102"/>
      <c r="R52" s="102"/>
      <c r="S52" s="107"/>
      <c r="T52" s="108"/>
      <c r="U52" s="105"/>
      <c r="V52" s="9"/>
      <c r="Y52" s="42" t="str">
        <f t="shared" si="10"/>
        <v/>
      </c>
      <c r="AA52" s="55" t="str">
        <f t="shared" si="11"/>
        <v/>
      </c>
      <c r="AD52" s="47" t="str">
        <f t="shared" si="12"/>
        <v/>
      </c>
      <c r="AE52" s="48" t="str">
        <f t="shared" si="13"/>
        <v/>
      </c>
      <c r="AF52" s="48" t="str">
        <f t="shared" si="14"/>
        <v/>
      </c>
      <c r="AG52" s="48" t="str">
        <f t="shared" si="15"/>
        <v/>
      </c>
      <c r="AH52" s="48" t="str">
        <f t="shared" si="16"/>
        <v/>
      </c>
      <c r="AI52" s="48" t="str">
        <f t="shared" si="17"/>
        <v/>
      </c>
      <c r="AJ52" s="48" t="str">
        <f t="shared" si="18"/>
        <v/>
      </c>
      <c r="AK52" s="48" t="str">
        <f t="shared" si="19"/>
        <v/>
      </c>
      <c r="AL52" s="48" t="str">
        <f t="shared" si="20"/>
        <v/>
      </c>
      <c r="AM52" s="49" t="str">
        <f t="shared" si="21"/>
        <v/>
      </c>
      <c r="AP52" s="55" t="str">
        <f>IF(B52="", "", COUNTIF(B$11:B$510, "&gt;"&amp;B52)+1+COUNTIF(B$11:B52, B52)-1)</f>
        <v/>
      </c>
      <c r="AQ52" s="64" t="str">
        <f>IF(C52="", "", COUNTIF(C$11:C$510, "&gt;"&amp;C52)+1+COUNTIF(C$11:C52, C52)-1)</f>
        <v/>
      </c>
      <c r="AT52" s="47" t="str">
        <f t="shared" si="22"/>
        <v>X</v>
      </c>
      <c r="AU52" s="48" t="str">
        <f t="shared" si="23"/>
        <v>X</v>
      </c>
      <c r="AV52" s="48" t="str">
        <f t="shared" si="24"/>
        <v>X</v>
      </c>
      <c r="AW52" s="48" t="str">
        <f t="shared" si="25"/>
        <v>X</v>
      </c>
      <c r="AX52" s="48" t="str">
        <f t="shared" si="26"/>
        <v>X</v>
      </c>
      <c r="AY52" s="48" t="str">
        <f t="shared" si="27"/>
        <v>X</v>
      </c>
      <c r="AZ52" s="48" t="str">
        <f t="shared" si="28"/>
        <v>X</v>
      </c>
      <c r="BA52" s="48" t="str">
        <f t="shared" si="29"/>
        <v>X</v>
      </c>
      <c r="BB52" s="48" t="str">
        <f t="shared" si="30"/>
        <v>X</v>
      </c>
      <c r="BC52" s="49" t="str">
        <f t="shared" si="31"/>
        <v>X</v>
      </c>
      <c r="BE52" s="63" t="str">
        <f t="shared" ref="BE52:BG71" si="35">IF($Y52="", "", COUNTIF($J52:$S52, BE$10))</f>
        <v/>
      </c>
      <c r="BF52" s="70" t="str">
        <f t="shared" si="33"/>
        <v/>
      </c>
      <c r="BG52" s="64" t="str">
        <f t="shared" si="35"/>
        <v/>
      </c>
      <c r="BI52" s="55" t="str">
        <f>IF($T52="", "", IF(AND($T52&gt;=Report!$AD$65, $T52&lt;=Report!$AH$65), Report!$BA$65, IF(AND($T52&gt;=Report!$AD$63, $T52&lt;=Report!$AH$63), Report!$BA$63, IF(AND($T52&gt;=Report!$AD$62, $T52&lt;=Report!$AH$62), Report!$BA$62, IF(AND($T52&gt;=Report!$AD$61, $T52&lt;=Report!$AH$61), Report!$BA$61, IF(AND($T52&gt;=Report!$AD$59, $T52&lt;=Report!$AH$59), Report!$BA$59, ""))))))</f>
        <v/>
      </c>
    </row>
    <row r="53" spans="1:61" x14ac:dyDescent="0.25">
      <c r="A53" s="9"/>
      <c r="B53" s="34" t="str">
        <f t="shared" si="8"/>
        <v/>
      </c>
      <c r="C53" s="31" t="str">
        <f t="shared" si="9"/>
        <v/>
      </c>
      <c r="D53" s="9"/>
      <c r="E53" s="101"/>
      <c r="F53" s="102"/>
      <c r="G53" s="103"/>
      <c r="H53" s="104"/>
      <c r="I53" s="105"/>
      <c r="J53" s="106"/>
      <c r="K53" s="102"/>
      <c r="L53" s="102"/>
      <c r="M53" s="102"/>
      <c r="N53" s="102"/>
      <c r="O53" s="102"/>
      <c r="P53" s="102"/>
      <c r="Q53" s="102"/>
      <c r="R53" s="102"/>
      <c r="S53" s="107"/>
      <c r="T53" s="108"/>
      <c r="U53" s="105"/>
      <c r="V53" s="9"/>
      <c r="Y53" s="42" t="str">
        <f t="shared" si="10"/>
        <v/>
      </c>
      <c r="AA53" s="55" t="str">
        <f t="shared" si="11"/>
        <v/>
      </c>
      <c r="AD53" s="47" t="str">
        <f t="shared" si="12"/>
        <v/>
      </c>
      <c r="AE53" s="48" t="str">
        <f t="shared" si="13"/>
        <v/>
      </c>
      <c r="AF53" s="48" t="str">
        <f t="shared" si="14"/>
        <v/>
      </c>
      <c r="AG53" s="48" t="str">
        <f t="shared" si="15"/>
        <v/>
      </c>
      <c r="AH53" s="48" t="str">
        <f t="shared" si="16"/>
        <v/>
      </c>
      <c r="AI53" s="48" t="str">
        <f t="shared" si="17"/>
        <v/>
      </c>
      <c r="AJ53" s="48" t="str">
        <f t="shared" si="18"/>
        <v/>
      </c>
      <c r="AK53" s="48" t="str">
        <f t="shared" si="19"/>
        <v/>
      </c>
      <c r="AL53" s="48" t="str">
        <f t="shared" si="20"/>
        <v/>
      </c>
      <c r="AM53" s="49" t="str">
        <f t="shared" si="21"/>
        <v/>
      </c>
      <c r="AP53" s="55" t="str">
        <f>IF(B53="", "", COUNTIF(B$11:B$510, "&gt;"&amp;B53)+1+COUNTIF(B$11:B53, B53)-1)</f>
        <v/>
      </c>
      <c r="AQ53" s="64" t="str">
        <f>IF(C53="", "", COUNTIF(C$11:C$510, "&gt;"&amp;C53)+1+COUNTIF(C$11:C53, C53)-1)</f>
        <v/>
      </c>
      <c r="AT53" s="47" t="str">
        <f t="shared" si="22"/>
        <v>X</v>
      </c>
      <c r="AU53" s="48" t="str">
        <f t="shared" si="23"/>
        <v>X</v>
      </c>
      <c r="AV53" s="48" t="str">
        <f t="shared" si="24"/>
        <v>X</v>
      </c>
      <c r="AW53" s="48" t="str">
        <f t="shared" si="25"/>
        <v>X</v>
      </c>
      <c r="AX53" s="48" t="str">
        <f t="shared" si="26"/>
        <v>X</v>
      </c>
      <c r="AY53" s="48" t="str">
        <f t="shared" si="27"/>
        <v>X</v>
      </c>
      <c r="AZ53" s="48" t="str">
        <f t="shared" si="28"/>
        <v>X</v>
      </c>
      <c r="BA53" s="48" t="str">
        <f t="shared" si="29"/>
        <v>X</v>
      </c>
      <c r="BB53" s="48" t="str">
        <f t="shared" si="30"/>
        <v>X</v>
      </c>
      <c r="BC53" s="49" t="str">
        <f t="shared" si="31"/>
        <v>X</v>
      </c>
      <c r="BE53" s="63" t="str">
        <f t="shared" si="35"/>
        <v/>
      </c>
      <c r="BF53" s="70" t="str">
        <f t="shared" si="33"/>
        <v/>
      </c>
      <c r="BG53" s="64" t="str">
        <f t="shared" si="35"/>
        <v/>
      </c>
      <c r="BI53" s="55" t="str">
        <f>IF($T53="", "", IF(AND($T53&gt;=Report!$AD$65, $T53&lt;=Report!$AH$65), Report!$BA$65, IF(AND($T53&gt;=Report!$AD$63, $T53&lt;=Report!$AH$63), Report!$BA$63, IF(AND($T53&gt;=Report!$AD$62, $T53&lt;=Report!$AH$62), Report!$BA$62, IF(AND($T53&gt;=Report!$AD$61, $T53&lt;=Report!$AH$61), Report!$BA$61, IF(AND($T53&gt;=Report!$AD$59, $T53&lt;=Report!$AH$59), Report!$BA$59, ""))))))</f>
        <v/>
      </c>
    </row>
    <row r="54" spans="1:61" x14ac:dyDescent="0.25">
      <c r="A54" s="9"/>
      <c r="B54" s="34" t="str">
        <f t="shared" si="8"/>
        <v/>
      </c>
      <c r="C54" s="31" t="str">
        <f t="shared" si="9"/>
        <v/>
      </c>
      <c r="D54" s="9"/>
      <c r="E54" s="101"/>
      <c r="F54" s="102"/>
      <c r="G54" s="103"/>
      <c r="H54" s="104"/>
      <c r="I54" s="105"/>
      <c r="J54" s="106"/>
      <c r="K54" s="102"/>
      <c r="L54" s="102"/>
      <c r="M54" s="102"/>
      <c r="N54" s="102"/>
      <c r="O54" s="102"/>
      <c r="P54" s="102"/>
      <c r="Q54" s="102"/>
      <c r="R54" s="102"/>
      <c r="S54" s="107"/>
      <c r="T54" s="108"/>
      <c r="U54" s="105"/>
      <c r="V54" s="9"/>
      <c r="Y54" s="42" t="str">
        <f t="shared" si="10"/>
        <v/>
      </c>
      <c r="AA54" s="55" t="str">
        <f t="shared" si="11"/>
        <v/>
      </c>
      <c r="AD54" s="47" t="str">
        <f t="shared" si="12"/>
        <v/>
      </c>
      <c r="AE54" s="48" t="str">
        <f t="shared" si="13"/>
        <v/>
      </c>
      <c r="AF54" s="48" t="str">
        <f t="shared" si="14"/>
        <v/>
      </c>
      <c r="AG54" s="48" t="str">
        <f t="shared" si="15"/>
        <v/>
      </c>
      <c r="AH54" s="48" t="str">
        <f t="shared" si="16"/>
        <v/>
      </c>
      <c r="AI54" s="48" t="str">
        <f t="shared" si="17"/>
        <v/>
      </c>
      <c r="AJ54" s="48" t="str">
        <f t="shared" si="18"/>
        <v/>
      </c>
      <c r="AK54" s="48" t="str">
        <f t="shared" si="19"/>
        <v/>
      </c>
      <c r="AL54" s="48" t="str">
        <f t="shared" si="20"/>
        <v/>
      </c>
      <c r="AM54" s="49" t="str">
        <f t="shared" si="21"/>
        <v/>
      </c>
      <c r="AP54" s="55" t="str">
        <f>IF(B54="", "", COUNTIF(B$11:B$510, "&gt;"&amp;B54)+1+COUNTIF(B$11:B54, B54)-1)</f>
        <v/>
      </c>
      <c r="AQ54" s="64" t="str">
        <f>IF(C54="", "", COUNTIF(C$11:C$510, "&gt;"&amp;C54)+1+COUNTIF(C$11:C54, C54)-1)</f>
        <v/>
      </c>
      <c r="AT54" s="47" t="str">
        <f t="shared" si="22"/>
        <v>X</v>
      </c>
      <c r="AU54" s="48" t="str">
        <f t="shared" si="23"/>
        <v>X</v>
      </c>
      <c r="AV54" s="48" t="str">
        <f t="shared" si="24"/>
        <v>X</v>
      </c>
      <c r="AW54" s="48" t="str">
        <f t="shared" si="25"/>
        <v>X</v>
      </c>
      <c r="AX54" s="48" t="str">
        <f t="shared" si="26"/>
        <v>X</v>
      </c>
      <c r="AY54" s="48" t="str">
        <f t="shared" si="27"/>
        <v>X</v>
      </c>
      <c r="AZ54" s="48" t="str">
        <f t="shared" si="28"/>
        <v>X</v>
      </c>
      <c r="BA54" s="48" t="str">
        <f t="shared" si="29"/>
        <v>X</v>
      </c>
      <c r="BB54" s="48" t="str">
        <f t="shared" si="30"/>
        <v>X</v>
      </c>
      <c r="BC54" s="49" t="str">
        <f t="shared" si="31"/>
        <v>X</v>
      </c>
      <c r="BE54" s="63" t="str">
        <f t="shared" si="35"/>
        <v/>
      </c>
      <c r="BF54" s="70" t="str">
        <f t="shared" si="33"/>
        <v/>
      </c>
      <c r="BG54" s="64" t="str">
        <f t="shared" si="35"/>
        <v/>
      </c>
      <c r="BI54" s="55" t="str">
        <f>IF($T54="", "", IF(AND($T54&gt;=Report!$AD$65, $T54&lt;=Report!$AH$65), Report!$BA$65, IF(AND($T54&gt;=Report!$AD$63, $T54&lt;=Report!$AH$63), Report!$BA$63, IF(AND($T54&gt;=Report!$AD$62, $T54&lt;=Report!$AH$62), Report!$BA$62, IF(AND($T54&gt;=Report!$AD$61, $T54&lt;=Report!$AH$61), Report!$BA$61, IF(AND($T54&gt;=Report!$AD$59, $T54&lt;=Report!$AH$59), Report!$BA$59, ""))))))</f>
        <v/>
      </c>
    </row>
    <row r="55" spans="1:61" x14ac:dyDescent="0.25">
      <c r="A55" s="9"/>
      <c r="B55" s="34" t="str">
        <f t="shared" si="8"/>
        <v/>
      </c>
      <c r="C55" s="31" t="str">
        <f t="shared" si="9"/>
        <v/>
      </c>
      <c r="D55" s="9"/>
      <c r="E55" s="101"/>
      <c r="F55" s="102"/>
      <c r="G55" s="103"/>
      <c r="H55" s="104"/>
      <c r="I55" s="105"/>
      <c r="J55" s="106"/>
      <c r="K55" s="102"/>
      <c r="L55" s="102"/>
      <c r="M55" s="102"/>
      <c r="N55" s="102"/>
      <c r="O55" s="102"/>
      <c r="P55" s="102"/>
      <c r="Q55" s="102"/>
      <c r="R55" s="102"/>
      <c r="S55" s="107"/>
      <c r="T55" s="108"/>
      <c r="U55" s="105"/>
      <c r="V55" s="9"/>
      <c r="Y55" s="42" t="str">
        <f t="shared" si="10"/>
        <v/>
      </c>
      <c r="AA55" s="55" t="str">
        <f t="shared" si="11"/>
        <v/>
      </c>
      <c r="AD55" s="47" t="str">
        <f t="shared" si="12"/>
        <v/>
      </c>
      <c r="AE55" s="48" t="str">
        <f t="shared" si="13"/>
        <v/>
      </c>
      <c r="AF55" s="48" t="str">
        <f t="shared" si="14"/>
        <v/>
      </c>
      <c r="AG55" s="48" t="str">
        <f t="shared" si="15"/>
        <v/>
      </c>
      <c r="AH55" s="48" t="str">
        <f t="shared" si="16"/>
        <v/>
      </c>
      <c r="AI55" s="48" t="str">
        <f t="shared" si="17"/>
        <v/>
      </c>
      <c r="AJ55" s="48" t="str">
        <f t="shared" si="18"/>
        <v/>
      </c>
      <c r="AK55" s="48" t="str">
        <f t="shared" si="19"/>
        <v/>
      </c>
      <c r="AL55" s="48" t="str">
        <f t="shared" si="20"/>
        <v/>
      </c>
      <c r="AM55" s="49" t="str">
        <f t="shared" si="21"/>
        <v/>
      </c>
      <c r="AP55" s="55" t="str">
        <f>IF(B55="", "", COUNTIF(B$11:B$510, "&gt;"&amp;B55)+1+COUNTIF(B$11:B55, B55)-1)</f>
        <v/>
      </c>
      <c r="AQ55" s="64" t="str">
        <f>IF(C55="", "", COUNTIF(C$11:C$510, "&gt;"&amp;C55)+1+COUNTIF(C$11:C55, C55)-1)</f>
        <v/>
      </c>
      <c r="AT55" s="47" t="str">
        <f t="shared" si="22"/>
        <v>X</v>
      </c>
      <c r="AU55" s="48" t="str">
        <f t="shared" si="23"/>
        <v>X</v>
      </c>
      <c r="AV55" s="48" t="str">
        <f t="shared" si="24"/>
        <v>X</v>
      </c>
      <c r="AW55" s="48" t="str">
        <f t="shared" si="25"/>
        <v>X</v>
      </c>
      <c r="AX55" s="48" t="str">
        <f t="shared" si="26"/>
        <v>X</v>
      </c>
      <c r="AY55" s="48" t="str">
        <f t="shared" si="27"/>
        <v>X</v>
      </c>
      <c r="AZ55" s="48" t="str">
        <f t="shared" si="28"/>
        <v>X</v>
      </c>
      <c r="BA55" s="48" t="str">
        <f t="shared" si="29"/>
        <v>X</v>
      </c>
      <c r="BB55" s="48" t="str">
        <f t="shared" si="30"/>
        <v>X</v>
      </c>
      <c r="BC55" s="49" t="str">
        <f t="shared" si="31"/>
        <v>X</v>
      </c>
      <c r="BE55" s="63" t="str">
        <f t="shared" si="35"/>
        <v/>
      </c>
      <c r="BF55" s="70" t="str">
        <f t="shared" si="33"/>
        <v/>
      </c>
      <c r="BG55" s="64" t="str">
        <f t="shared" si="35"/>
        <v/>
      </c>
      <c r="BI55" s="55" t="str">
        <f>IF($T55="", "", IF(AND($T55&gt;=Report!$AD$65, $T55&lt;=Report!$AH$65), Report!$BA$65, IF(AND($T55&gt;=Report!$AD$63, $T55&lt;=Report!$AH$63), Report!$BA$63, IF(AND($T55&gt;=Report!$AD$62, $T55&lt;=Report!$AH$62), Report!$BA$62, IF(AND($T55&gt;=Report!$AD$61, $T55&lt;=Report!$AH$61), Report!$BA$61, IF(AND($T55&gt;=Report!$AD$59, $T55&lt;=Report!$AH$59), Report!$BA$59, ""))))))</f>
        <v/>
      </c>
    </row>
    <row r="56" spans="1:61" x14ac:dyDescent="0.25">
      <c r="A56" s="9"/>
      <c r="B56" s="34" t="str">
        <f t="shared" si="8"/>
        <v/>
      </c>
      <c r="C56" s="31" t="str">
        <f t="shared" si="9"/>
        <v/>
      </c>
      <c r="D56" s="9"/>
      <c r="E56" s="101"/>
      <c r="F56" s="102"/>
      <c r="G56" s="103"/>
      <c r="H56" s="104"/>
      <c r="I56" s="105"/>
      <c r="J56" s="106"/>
      <c r="K56" s="102"/>
      <c r="L56" s="102"/>
      <c r="M56" s="102"/>
      <c r="N56" s="102"/>
      <c r="O56" s="102"/>
      <c r="P56" s="102"/>
      <c r="Q56" s="102"/>
      <c r="R56" s="102"/>
      <c r="S56" s="107"/>
      <c r="T56" s="108"/>
      <c r="U56" s="105"/>
      <c r="V56" s="9"/>
      <c r="Y56" s="42" t="str">
        <f t="shared" si="10"/>
        <v/>
      </c>
      <c r="AA56" s="55" t="str">
        <f t="shared" si="11"/>
        <v/>
      </c>
      <c r="AD56" s="47" t="str">
        <f t="shared" si="12"/>
        <v/>
      </c>
      <c r="AE56" s="48" t="str">
        <f t="shared" si="13"/>
        <v/>
      </c>
      <c r="AF56" s="48" t="str">
        <f t="shared" si="14"/>
        <v/>
      </c>
      <c r="AG56" s="48" t="str">
        <f t="shared" si="15"/>
        <v/>
      </c>
      <c r="AH56" s="48" t="str">
        <f t="shared" si="16"/>
        <v/>
      </c>
      <c r="AI56" s="48" t="str">
        <f t="shared" si="17"/>
        <v/>
      </c>
      <c r="AJ56" s="48" t="str">
        <f t="shared" si="18"/>
        <v/>
      </c>
      <c r="AK56" s="48" t="str">
        <f t="shared" si="19"/>
        <v/>
      </c>
      <c r="AL56" s="48" t="str">
        <f t="shared" si="20"/>
        <v/>
      </c>
      <c r="AM56" s="49" t="str">
        <f t="shared" si="21"/>
        <v/>
      </c>
      <c r="AP56" s="55" t="str">
        <f>IF(B56="", "", COUNTIF(B$11:B$510, "&gt;"&amp;B56)+1+COUNTIF(B$11:B56, B56)-1)</f>
        <v/>
      </c>
      <c r="AQ56" s="64" t="str">
        <f>IF(C56="", "", COUNTIF(C$11:C$510, "&gt;"&amp;C56)+1+COUNTIF(C$11:C56, C56)-1)</f>
        <v/>
      </c>
      <c r="AT56" s="47" t="str">
        <f t="shared" si="22"/>
        <v>X</v>
      </c>
      <c r="AU56" s="48" t="str">
        <f t="shared" si="23"/>
        <v>X</v>
      </c>
      <c r="AV56" s="48" t="str">
        <f t="shared" si="24"/>
        <v>X</v>
      </c>
      <c r="AW56" s="48" t="str">
        <f t="shared" si="25"/>
        <v>X</v>
      </c>
      <c r="AX56" s="48" t="str">
        <f t="shared" si="26"/>
        <v>X</v>
      </c>
      <c r="AY56" s="48" t="str">
        <f t="shared" si="27"/>
        <v>X</v>
      </c>
      <c r="AZ56" s="48" t="str">
        <f t="shared" si="28"/>
        <v>X</v>
      </c>
      <c r="BA56" s="48" t="str">
        <f t="shared" si="29"/>
        <v>X</v>
      </c>
      <c r="BB56" s="48" t="str">
        <f t="shared" si="30"/>
        <v>X</v>
      </c>
      <c r="BC56" s="49" t="str">
        <f t="shared" si="31"/>
        <v>X</v>
      </c>
      <c r="BE56" s="63" t="str">
        <f t="shared" si="35"/>
        <v/>
      </c>
      <c r="BF56" s="70" t="str">
        <f t="shared" si="33"/>
        <v/>
      </c>
      <c r="BG56" s="64" t="str">
        <f t="shared" si="35"/>
        <v/>
      </c>
      <c r="BI56" s="55" t="str">
        <f>IF($T56="", "", IF(AND($T56&gt;=Report!$AD$65, $T56&lt;=Report!$AH$65), Report!$BA$65, IF(AND($T56&gt;=Report!$AD$63, $T56&lt;=Report!$AH$63), Report!$BA$63, IF(AND($T56&gt;=Report!$AD$62, $T56&lt;=Report!$AH$62), Report!$BA$62, IF(AND($T56&gt;=Report!$AD$61, $T56&lt;=Report!$AH$61), Report!$BA$61, IF(AND($T56&gt;=Report!$AD$59, $T56&lt;=Report!$AH$59), Report!$BA$59, ""))))))</f>
        <v/>
      </c>
    </row>
    <row r="57" spans="1:61" x14ac:dyDescent="0.25">
      <c r="A57" s="9"/>
      <c r="B57" s="34" t="str">
        <f t="shared" si="8"/>
        <v/>
      </c>
      <c r="C57" s="31" t="str">
        <f t="shared" si="9"/>
        <v/>
      </c>
      <c r="D57" s="9"/>
      <c r="E57" s="101"/>
      <c r="F57" s="102"/>
      <c r="G57" s="103"/>
      <c r="H57" s="104"/>
      <c r="I57" s="105"/>
      <c r="J57" s="106"/>
      <c r="K57" s="102"/>
      <c r="L57" s="102"/>
      <c r="M57" s="102"/>
      <c r="N57" s="102"/>
      <c r="O57" s="102"/>
      <c r="P57" s="102"/>
      <c r="Q57" s="102"/>
      <c r="R57" s="102"/>
      <c r="S57" s="107"/>
      <c r="T57" s="108"/>
      <c r="U57" s="105"/>
      <c r="V57" s="9"/>
      <c r="Y57" s="42" t="str">
        <f t="shared" si="10"/>
        <v/>
      </c>
      <c r="AA57" s="55" t="str">
        <f t="shared" si="11"/>
        <v/>
      </c>
      <c r="AD57" s="47" t="str">
        <f t="shared" si="12"/>
        <v/>
      </c>
      <c r="AE57" s="48" t="str">
        <f t="shared" si="13"/>
        <v/>
      </c>
      <c r="AF57" s="48" t="str">
        <f t="shared" si="14"/>
        <v/>
      </c>
      <c r="AG57" s="48" t="str">
        <f t="shared" si="15"/>
        <v/>
      </c>
      <c r="AH57" s="48" t="str">
        <f t="shared" si="16"/>
        <v/>
      </c>
      <c r="AI57" s="48" t="str">
        <f t="shared" si="17"/>
        <v/>
      </c>
      <c r="AJ57" s="48" t="str">
        <f t="shared" si="18"/>
        <v/>
      </c>
      <c r="AK57" s="48" t="str">
        <f t="shared" si="19"/>
        <v/>
      </c>
      <c r="AL57" s="48" t="str">
        <f t="shared" si="20"/>
        <v/>
      </c>
      <c r="AM57" s="49" t="str">
        <f t="shared" si="21"/>
        <v/>
      </c>
      <c r="AP57" s="55" t="str">
        <f>IF(B57="", "", COUNTIF(B$11:B$510, "&gt;"&amp;B57)+1+COUNTIF(B$11:B57, B57)-1)</f>
        <v/>
      </c>
      <c r="AQ57" s="64" t="str">
        <f>IF(C57="", "", COUNTIF(C$11:C$510, "&gt;"&amp;C57)+1+COUNTIF(C$11:C57, C57)-1)</f>
        <v/>
      </c>
      <c r="AT57" s="47" t="str">
        <f t="shared" si="22"/>
        <v>X</v>
      </c>
      <c r="AU57" s="48" t="str">
        <f t="shared" si="23"/>
        <v>X</v>
      </c>
      <c r="AV57" s="48" t="str">
        <f t="shared" si="24"/>
        <v>X</v>
      </c>
      <c r="AW57" s="48" t="str">
        <f t="shared" si="25"/>
        <v>X</v>
      </c>
      <c r="AX57" s="48" t="str">
        <f t="shared" si="26"/>
        <v>X</v>
      </c>
      <c r="AY57" s="48" t="str">
        <f t="shared" si="27"/>
        <v>X</v>
      </c>
      <c r="AZ57" s="48" t="str">
        <f t="shared" si="28"/>
        <v>X</v>
      </c>
      <c r="BA57" s="48" t="str">
        <f t="shared" si="29"/>
        <v>X</v>
      </c>
      <c r="BB57" s="48" t="str">
        <f t="shared" si="30"/>
        <v>X</v>
      </c>
      <c r="BC57" s="49" t="str">
        <f t="shared" si="31"/>
        <v>X</v>
      </c>
      <c r="BE57" s="63" t="str">
        <f t="shared" si="35"/>
        <v/>
      </c>
      <c r="BF57" s="70" t="str">
        <f t="shared" si="33"/>
        <v/>
      </c>
      <c r="BG57" s="64" t="str">
        <f t="shared" si="35"/>
        <v/>
      </c>
      <c r="BI57" s="55" t="str">
        <f>IF($T57="", "", IF(AND($T57&gt;=Report!$AD$65, $T57&lt;=Report!$AH$65), Report!$BA$65, IF(AND($T57&gt;=Report!$AD$63, $T57&lt;=Report!$AH$63), Report!$BA$63, IF(AND($T57&gt;=Report!$AD$62, $T57&lt;=Report!$AH$62), Report!$BA$62, IF(AND($T57&gt;=Report!$AD$61, $T57&lt;=Report!$AH$61), Report!$BA$61, IF(AND($T57&gt;=Report!$AD$59, $T57&lt;=Report!$AH$59), Report!$BA$59, ""))))))</f>
        <v/>
      </c>
    </row>
    <row r="58" spans="1:61" x14ac:dyDescent="0.25">
      <c r="A58" s="9"/>
      <c r="B58" s="34" t="str">
        <f t="shared" si="8"/>
        <v/>
      </c>
      <c r="C58" s="31" t="str">
        <f t="shared" si="9"/>
        <v/>
      </c>
      <c r="D58" s="9"/>
      <c r="E58" s="101"/>
      <c r="F58" s="102"/>
      <c r="G58" s="103"/>
      <c r="H58" s="104"/>
      <c r="I58" s="105"/>
      <c r="J58" s="106"/>
      <c r="K58" s="102"/>
      <c r="L58" s="102"/>
      <c r="M58" s="102"/>
      <c r="N58" s="102"/>
      <c r="O58" s="102"/>
      <c r="P58" s="102"/>
      <c r="Q58" s="102"/>
      <c r="R58" s="102"/>
      <c r="S58" s="107"/>
      <c r="T58" s="108"/>
      <c r="U58" s="105"/>
      <c r="V58" s="9"/>
      <c r="Y58" s="42" t="str">
        <f t="shared" si="10"/>
        <v/>
      </c>
      <c r="AA58" s="55" t="str">
        <f t="shared" si="11"/>
        <v/>
      </c>
      <c r="AD58" s="47" t="str">
        <f t="shared" si="12"/>
        <v/>
      </c>
      <c r="AE58" s="48" t="str">
        <f t="shared" si="13"/>
        <v/>
      </c>
      <c r="AF58" s="48" t="str">
        <f t="shared" si="14"/>
        <v/>
      </c>
      <c r="AG58" s="48" t="str">
        <f t="shared" si="15"/>
        <v/>
      </c>
      <c r="AH58" s="48" t="str">
        <f t="shared" si="16"/>
        <v/>
      </c>
      <c r="AI58" s="48" t="str">
        <f t="shared" si="17"/>
        <v/>
      </c>
      <c r="AJ58" s="48" t="str">
        <f t="shared" si="18"/>
        <v/>
      </c>
      <c r="AK58" s="48" t="str">
        <f t="shared" si="19"/>
        <v/>
      </c>
      <c r="AL58" s="48" t="str">
        <f t="shared" si="20"/>
        <v/>
      </c>
      <c r="AM58" s="49" t="str">
        <f t="shared" si="21"/>
        <v/>
      </c>
      <c r="AP58" s="55" t="str">
        <f>IF(B58="", "", COUNTIF(B$11:B$510, "&gt;"&amp;B58)+1+COUNTIF(B$11:B58, B58)-1)</f>
        <v/>
      </c>
      <c r="AQ58" s="64" t="str">
        <f>IF(C58="", "", COUNTIF(C$11:C$510, "&gt;"&amp;C58)+1+COUNTIF(C$11:C58, C58)-1)</f>
        <v/>
      </c>
      <c r="AT58" s="47" t="str">
        <f t="shared" si="22"/>
        <v>X</v>
      </c>
      <c r="AU58" s="48" t="str">
        <f t="shared" si="23"/>
        <v>X</v>
      </c>
      <c r="AV58" s="48" t="str">
        <f t="shared" si="24"/>
        <v>X</v>
      </c>
      <c r="AW58" s="48" t="str">
        <f t="shared" si="25"/>
        <v>X</v>
      </c>
      <c r="AX58" s="48" t="str">
        <f t="shared" si="26"/>
        <v>X</v>
      </c>
      <c r="AY58" s="48" t="str">
        <f t="shared" si="27"/>
        <v>X</v>
      </c>
      <c r="AZ58" s="48" t="str">
        <f t="shared" si="28"/>
        <v>X</v>
      </c>
      <c r="BA58" s="48" t="str">
        <f t="shared" si="29"/>
        <v>X</v>
      </c>
      <c r="BB58" s="48" t="str">
        <f t="shared" si="30"/>
        <v>X</v>
      </c>
      <c r="BC58" s="49" t="str">
        <f t="shared" si="31"/>
        <v>X</v>
      </c>
      <c r="BE58" s="63" t="str">
        <f t="shared" si="35"/>
        <v/>
      </c>
      <c r="BF58" s="70" t="str">
        <f t="shared" si="33"/>
        <v/>
      </c>
      <c r="BG58" s="64" t="str">
        <f t="shared" si="35"/>
        <v/>
      </c>
      <c r="BI58" s="55" t="str">
        <f>IF($T58="", "", IF(AND($T58&gt;=Report!$AD$65, $T58&lt;=Report!$AH$65), Report!$BA$65, IF(AND($T58&gt;=Report!$AD$63, $T58&lt;=Report!$AH$63), Report!$BA$63, IF(AND($T58&gt;=Report!$AD$62, $T58&lt;=Report!$AH$62), Report!$BA$62, IF(AND($T58&gt;=Report!$AD$61, $T58&lt;=Report!$AH$61), Report!$BA$61, IF(AND($T58&gt;=Report!$AD$59, $T58&lt;=Report!$AH$59), Report!$BA$59, ""))))))</f>
        <v/>
      </c>
    </row>
    <row r="59" spans="1:61" x14ac:dyDescent="0.25">
      <c r="A59" s="9"/>
      <c r="B59" s="34" t="str">
        <f t="shared" si="8"/>
        <v/>
      </c>
      <c r="C59" s="31" t="str">
        <f t="shared" si="9"/>
        <v/>
      </c>
      <c r="D59" s="9"/>
      <c r="E59" s="101"/>
      <c r="F59" s="102"/>
      <c r="G59" s="103"/>
      <c r="H59" s="104"/>
      <c r="I59" s="105"/>
      <c r="J59" s="106"/>
      <c r="K59" s="102"/>
      <c r="L59" s="102"/>
      <c r="M59" s="102"/>
      <c r="N59" s="102"/>
      <c r="O59" s="102"/>
      <c r="P59" s="102"/>
      <c r="Q59" s="102"/>
      <c r="R59" s="102"/>
      <c r="S59" s="107"/>
      <c r="T59" s="108"/>
      <c r="U59" s="105"/>
      <c r="V59" s="9"/>
      <c r="Y59" s="42" t="str">
        <f t="shared" si="10"/>
        <v/>
      </c>
      <c r="AA59" s="55" t="str">
        <f t="shared" si="11"/>
        <v/>
      </c>
      <c r="AD59" s="47" t="str">
        <f t="shared" si="12"/>
        <v/>
      </c>
      <c r="AE59" s="48" t="str">
        <f t="shared" si="13"/>
        <v/>
      </c>
      <c r="AF59" s="48" t="str">
        <f t="shared" si="14"/>
        <v/>
      </c>
      <c r="AG59" s="48" t="str">
        <f t="shared" si="15"/>
        <v/>
      </c>
      <c r="AH59" s="48" t="str">
        <f t="shared" si="16"/>
        <v/>
      </c>
      <c r="AI59" s="48" t="str">
        <f t="shared" si="17"/>
        <v/>
      </c>
      <c r="AJ59" s="48" t="str">
        <f t="shared" si="18"/>
        <v/>
      </c>
      <c r="AK59" s="48" t="str">
        <f t="shared" si="19"/>
        <v/>
      </c>
      <c r="AL59" s="48" t="str">
        <f t="shared" si="20"/>
        <v/>
      </c>
      <c r="AM59" s="49" t="str">
        <f t="shared" si="21"/>
        <v/>
      </c>
      <c r="AP59" s="55" t="str">
        <f>IF(B59="", "", COUNTIF(B$11:B$510, "&gt;"&amp;B59)+1+COUNTIF(B$11:B59, B59)-1)</f>
        <v/>
      </c>
      <c r="AQ59" s="64" t="str">
        <f>IF(C59="", "", COUNTIF(C$11:C$510, "&gt;"&amp;C59)+1+COUNTIF(C$11:C59, C59)-1)</f>
        <v/>
      </c>
      <c r="AT59" s="47" t="str">
        <f t="shared" si="22"/>
        <v>X</v>
      </c>
      <c r="AU59" s="48" t="str">
        <f t="shared" si="23"/>
        <v>X</v>
      </c>
      <c r="AV59" s="48" t="str">
        <f t="shared" si="24"/>
        <v>X</v>
      </c>
      <c r="AW59" s="48" t="str">
        <f t="shared" si="25"/>
        <v>X</v>
      </c>
      <c r="AX59" s="48" t="str">
        <f t="shared" si="26"/>
        <v>X</v>
      </c>
      <c r="AY59" s="48" t="str">
        <f t="shared" si="27"/>
        <v>X</v>
      </c>
      <c r="AZ59" s="48" t="str">
        <f t="shared" si="28"/>
        <v>X</v>
      </c>
      <c r="BA59" s="48" t="str">
        <f t="shared" si="29"/>
        <v>X</v>
      </c>
      <c r="BB59" s="48" t="str">
        <f t="shared" si="30"/>
        <v>X</v>
      </c>
      <c r="BC59" s="49" t="str">
        <f t="shared" si="31"/>
        <v>X</v>
      </c>
      <c r="BE59" s="63" t="str">
        <f t="shared" si="35"/>
        <v/>
      </c>
      <c r="BF59" s="70" t="str">
        <f t="shared" si="33"/>
        <v/>
      </c>
      <c r="BG59" s="64" t="str">
        <f t="shared" si="35"/>
        <v/>
      </c>
      <c r="BI59" s="55" t="str">
        <f>IF($T59="", "", IF(AND($T59&gt;=Report!$AD$65, $T59&lt;=Report!$AH$65), Report!$BA$65, IF(AND($T59&gt;=Report!$AD$63, $T59&lt;=Report!$AH$63), Report!$BA$63, IF(AND($T59&gt;=Report!$AD$62, $T59&lt;=Report!$AH$62), Report!$BA$62, IF(AND($T59&gt;=Report!$AD$61, $T59&lt;=Report!$AH$61), Report!$BA$61, IF(AND($T59&gt;=Report!$AD$59, $T59&lt;=Report!$AH$59), Report!$BA$59, ""))))))</f>
        <v/>
      </c>
    </row>
    <row r="60" spans="1:61" x14ac:dyDescent="0.25">
      <c r="A60" s="9"/>
      <c r="B60" s="34" t="str">
        <f t="shared" si="8"/>
        <v/>
      </c>
      <c r="C60" s="31" t="str">
        <f t="shared" si="9"/>
        <v/>
      </c>
      <c r="D60" s="9"/>
      <c r="E60" s="101"/>
      <c r="F60" s="102"/>
      <c r="G60" s="103"/>
      <c r="H60" s="104"/>
      <c r="I60" s="105"/>
      <c r="J60" s="106"/>
      <c r="K60" s="102"/>
      <c r="L60" s="102"/>
      <c r="M60" s="102"/>
      <c r="N60" s="102"/>
      <c r="O60" s="102"/>
      <c r="P60" s="102"/>
      <c r="Q60" s="102"/>
      <c r="R60" s="102"/>
      <c r="S60" s="107"/>
      <c r="T60" s="108"/>
      <c r="U60" s="105"/>
      <c r="V60" s="9"/>
      <c r="Y60" s="42" t="str">
        <f t="shared" si="10"/>
        <v/>
      </c>
      <c r="AA60" s="55" t="str">
        <f t="shared" si="11"/>
        <v/>
      </c>
      <c r="AD60" s="47" t="str">
        <f t="shared" si="12"/>
        <v/>
      </c>
      <c r="AE60" s="48" t="str">
        <f t="shared" si="13"/>
        <v/>
      </c>
      <c r="AF60" s="48" t="str">
        <f t="shared" si="14"/>
        <v/>
      </c>
      <c r="AG60" s="48" t="str">
        <f t="shared" si="15"/>
        <v/>
      </c>
      <c r="AH60" s="48" t="str">
        <f t="shared" si="16"/>
        <v/>
      </c>
      <c r="AI60" s="48" t="str">
        <f t="shared" si="17"/>
        <v/>
      </c>
      <c r="AJ60" s="48" t="str">
        <f t="shared" si="18"/>
        <v/>
      </c>
      <c r="AK60" s="48" t="str">
        <f t="shared" si="19"/>
        <v/>
      </c>
      <c r="AL60" s="48" t="str">
        <f t="shared" si="20"/>
        <v/>
      </c>
      <c r="AM60" s="49" t="str">
        <f t="shared" si="21"/>
        <v/>
      </c>
      <c r="AP60" s="55" t="str">
        <f>IF(B60="", "", COUNTIF(B$11:B$510, "&gt;"&amp;B60)+1+COUNTIF(B$11:B60, B60)-1)</f>
        <v/>
      </c>
      <c r="AQ60" s="64" t="str">
        <f>IF(C60="", "", COUNTIF(C$11:C$510, "&gt;"&amp;C60)+1+COUNTIF(C$11:C60, C60)-1)</f>
        <v/>
      </c>
      <c r="AT60" s="47" t="str">
        <f t="shared" si="22"/>
        <v>X</v>
      </c>
      <c r="AU60" s="48" t="str">
        <f t="shared" si="23"/>
        <v>X</v>
      </c>
      <c r="AV60" s="48" t="str">
        <f t="shared" si="24"/>
        <v>X</v>
      </c>
      <c r="AW60" s="48" t="str">
        <f t="shared" si="25"/>
        <v>X</v>
      </c>
      <c r="AX60" s="48" t="str">
        <f t="shared" si="26"/>
        <v>X</v>
      </c>
      <c r="AY60" s="48" t="str">
        <f t="shared" si="27"/>
        <v>X</v>
      </c>
      <c r="AZ60" s="48" t="str">
        <f t="shared" si="28"/>
        <v>X</v>
      </c>
      <c r="BA60" s="48" t="str">
        <f t="shared" si="29"/>
        <v>X</v>
      </c>
      <c r="BB60" s="48" t="str">
        <f t="shared" si="30"/>
        <v>X</v>
      </c>
      <c r="BC60" s="49" t="str">
        <f t="shared" si="31"/>
        <v>X</v>
      </c>
      <c r="BE60" s="63" t="str">
        <f t="shared" si="35"/>
        <v/>
      </c>
      <c r="BF60" s="70" t="str">
        <f t="shared" si="33"/>
        <v/>
      </c>
      <c r="BG60" s="64" t="str">
        <f t="shared" si="35"/>
        <v/>
      </c>
      <c r="BI60" s="55" t="str">
        <f>IF($T60="", "", IF(AND($T60&gt;=Report!$AD$65, $T60&lt;=Report!$AH$65), Report!$BA$65, IF(AND($T60&gt;=Report!$AD$63, $T60&lt;=Report!$AH$63), Report!$BA$63, IF(AND($T60&gt;=Report!$AD$62, $T60&lt;=Report!$AH$62), Report!$BA$62, IF(AND($T60&gt;=Report!$AD$61, $T60&lt;=Report!$AH$61), Report!$BA$61, IF(AND($T60&gt;=Report!$AD$59, $T60&lt;=Report!$AH$59), Report!$BA$59, ""))))))</f>
        <v/>
      </c>
    </row>
    <row r="61" spans="1:61" x14ac:dyDescent="0.25">
      <c r="A61" s="9"/>
      <c r="B61" s="34" t="str">
        <f t="shared" si="8"/>
        <v/>
      </c>
      <c r="C61" s="31" t="str">
        <f t="shared" si="9"/>
        <v/>
      </c>
      <c r="D61" s="9"/>
      <c r="E61" s="101"/>
      <c r="F61" s="102"/>
      <c r="G61" s="103"/>
      <c r="H61" s="104"/>
      <c r="I61" s="105"/>
      <c r="J61" s="106"/>
      <c r="K61" s="102"/>
      <c r="L61" s="102"/>
      <c r="M61" s="102"/>
      <c r="N61" s="102"/>
      <c r="O61" s="102"/>
      <c r="P61" s="102"/>
      <c r="Q61" s="102"/>
      <c r="R61" s="102"/>
      <c r="S61" s="107"/>
      <c r="T61" s="108"/>
      <c r="U61" s="105"/>
      <c r="V61" s="9"/>
      <c r="Y61" s="42" t="str">
        <f t="shared" si="10"/>
        <v/>
      </c>
      <c r="AA61" s="55" t="str">
        <f t="shared" si="11"/>
        <v/>
      </c>
      <c r="AD61" s="47" t="str">
        <f t="shared" si="12"/>
        <v/>
      </c>
      <c r="AE61" s="48" t="str">
        <f t="shared" si="13"/>
        <v/>
      </c>
      <c r="AF61" s="48" t="str">
        <f t="shared" si="14"/>
        <v/>
      </c>
      <c r="AG61" s="48" t="str">
        <f t="shared" si="15"/>
        <v/>
      </c>
      <c r="AH61" s="48" t="str">
        <f t="shared" si="16"/>
        <v/>
      </c>
      <c r="AI61" s="48" t="str">
        <f t="shared" si="17"/>
        <v/>
      </c>
      <c r="AJ61" s="48" t="str">
        <f t="shared" si="18"/>
        <v/>
      </c>
      <c r="AK61" s="48" t="str">
        <f t="shared" si="19"/>
        <v/>
      </c>
      <c r="AL61" s="48" t="str">
        <f t="shared" si="20"/>
        <v/>
      </c>
      <c r="AM61" s="49" t="str">
        <f t="shared" si="21"/>
        <v/>
      </c>
      <c r="AP61" s="55" t="str">
        <f>IF(B61="", "", COUNTIF(B$11:B$510, "&gt;"&amp;B61)+1+COUNTIF(B$11:B61, B61)-1)</f>
        <v/>
      </c>
      <c r="AQ61" s="64" t="str">
        <f>IF(C61="", "", COUNTIF(C$11:C$510, "&gt;"&amp;C61)+1+COUNTIF(C$11:C61, C61)-1)</f>
        <v/>
      </c>
      <c r="AT61" s="47" t="str">
        <f t="shared" si="22"/>
        <v>X</v>
      </c>
      <c r="AU61" s="48" t="str">
        <f t="shared" si="23"/>
        <v>X</v>
      </c>
      <c r="AV61" s="48" t="str">
        <f t="shared" si="24"/>
        <v>X</v>
      </c>
      <c r="AW61" s="48" t="str">
        <f t="shared" si="25"/>
        <v>X</v>
      </c>
      <c r="AX61" s="48" t="str">
        <f t="shared" si="26"/>
        <v>X</v>
      </c>
      <c r="AY61" s="48" t="str">
        <f t="shared" si="27"/>
        <v>X</v>
      </c>
      <c r="AZ61" s="48" t="str">
        <f t="shared" si="28"/>
        <v>X</v>
      </c>
      <c r="BA61" s="48" t="str">
        <f t="shared" si="29"/>
        <v>X</v>
      </c>
      <c r="BB61" s="48" t="str">
        <f t="shared" si="30"/>
        <v>X</v>
      </c>
      <c r="BC61" s="49" t="str">
        <f t="shared" si="31"/>
        <v>X</v>
      </c>
      <c r="BE61" s="63" t="str">
        <f t="shared" si="35"/>
        <v/>
      </c>
      <c r="BF61" s="70" t="str">
        <f t="shared" si="33"/>
        <v/>
      </c>
      <c r="BG61" s="64" t="str">
        <f t="shared" si="35"/>
        <v/>
      </c>
      <c r="BI61" s="55" t="str">
        <f>IF($T61="", "", IF(AND($T61&gt;=Report!$AD$65, $T61&lt;=Report!$AH$65), Report!$BA$65, IF(AND($T61&gt;=Report!$AD$63, $T61&lt;=Report!$AH$63), Report!$BA$63, IF(AND($T61&gt;=Report!$AD$62, $T61&lt;=Report!$AH$62), Report!$BA$62, IF(AND($T61&gt;=Report!$AD$61, $T61&lt;=Report!$AH$61), Report!$BA$61, IF(AND($T61&gt;=Report!$AD$59, $T61&lt;=Report!$AH$59), Report!$BA$59, ""))))))</f>
        <v/>
      </c>
    </row>
    <row r="62" spans="1:61" x14ac:dyDescent="0.25">
      <c r="A62" s="9"/>
      <c r="B62" s="34" t="str">
        <f t="shared" si="8"/>
        <v/>
      </c>
      <c r="C62" s="31" t="str">
        <f t="shared" si="9"/>
        <v/>
      </c>
      <c r="D62" s="9"/>
      <c r="E62" s="101"/>
      <c r="F62" s="102"/>
      <c r="G62" s="103"/>
      <c r="H62" s="104"/>
      <c r="I62" s="105"/>
      <c r="J62" s="106"/>
      <c r="K62" s="102"/>
      <c r="L62" s="102"/>
      <c r="M62" s="102"/>
      <c r="N62" s="102"/>
      <c r="O62" s="102"/>
      <c r="P62" s="102"/>
      <c r="Q62" s="102"/>
      <c r="R62" s="102"/>
      <c r="S62" s="107"/>
      <c r="T62" s="108"/>
      <c r="U62" s="105"/>
      <c r="V62" s="9"/>
      <c r="Y62" s="42" t="str">
        <f t="shared" si="10"/>
        <v/>
      </c>
      <c r="AA62" s="55" t="str">
        <f t="shared" si="11"/>
        <v/>
      </c>
      <c r="AD62" s="47" t="str">
        <f t="shared" si="12"/>
        <v/>
      </c>
      <c r="AE62" s="48" t="str">
        <f t="shared" si="13"/>
        <v/>
      </c>
      <c r="AF62" s="48" t="str">
        <f t="shared" si="14"/>
        <v/>
      </c>
      <c r="AG62" s="48" t="str">
        <f t="shared" si="15"/>
        <v/>
      </c>
      <c r="AH62" s="48" t="str">
        <f t="shared" si="16"/>
        <v/>
      </c>
      <c r="AI62" s="48" t="str">
        <f t="shared" si="17"/>
        <v/>
      </c>
      <c r="AJ62" s="48" t="str">
        <f t="shared" si="18"/>
        <v/>
      </c>
      <c r="AK62" s="48" t="str">
        <f t="shared" si="19"/>
        <v/>
      </c>
      <c r="AL62" s="48" t="str">
        <f t="shared" si="20"/>
        <v/>
      </c>
      <c r="AM62" s="49" t="str">
        <f t="shared" si="21"/>
        <v/>
      </c>
      <c r="AP62" s="55" t="str">
        <f>IF(B62="", "", COUNTIF(B$11:B$510, "&gt;"&amp;B62)+1+COUNTIF(B$11:B62, B62)-1)</f>
        <v/>
      </c>
      <c r="AQ62" s="64" t="str">
        <f>IF(C62="", "", COUNTIF(C$11:C$510, "&gt;"&amp;C62)+1+COUNTIF(C$11:C62, C62)-1)</f>
        <v/>
      </c>
      <c r="AT62" s="47" t="str">
        <f t="shared" si="22"/>
        <v>X</v>
      </c>
      <c r="AU62" s="48" t="str">
        <f t="shared" si="23"/>
        <v>X</v>
      </c>
      <c r="AV62" s="48" t="str">
        <f t="shared" si="24"/>
        <v>X</v>
      </c>
      <c r="AW62" s="48" t="str">
        <f t="shared" si="25"/>
        <v>X</v>
      </c>
      <c r="AX62" s="48" t="str">
        <f t="shared" si="26"/>
        <v>X</v>
      </c>
      <c r="AY62" s="48" t="str">
        <f t="shared" si="27"/>
        <v>X</v>
      </c>
      <c r="AZ62" s="48" t="str">
        <f t="shared" si="28"/>
        <v>X</v>
      </c>
      <c r="BA62" s="48" t="str">
        <f t="shared" si="29"/>
        <v>X</v>
      </c>
      <c r="BB62" s="48" t="str">
        <f t="shared" si="30"/>
        <v>X</v>
      </c>
      <c r="BC62" s="49" t="str">
        <f t="shared" si="31"/>
        <v>X</v>
      </c>
      <c r="BE62" s="63" t="str">
        <f t="shared" si="35"/>
        <v/>
      </c>
      <c r="BF62" s="70" t="str">
        <f t="shared" si="33"/>
        <v/>
      </c>
      <c r="BG62" s="64" t="str">
        <f t="shared" si="35"/>
        <v/>
      </c>
      <c r="BI62" s="55" t="str">
        <f>IF($T62="", "", IF(AND($T62&gt;=Report!$AD$65, $T62&lt;=Report!$AH$65), Report!$BA$65, IF(AND($T62&gt;=Report!$AD$63, $T62&lt;=Report!$AH$63), Report!$BA$63, IF(AND($T62&gt;=Report!$AD$62, $T62&lt;=Report!$AH$62), Report!$BA$62, IF(AND($T62&gt;=Report!$AD$61, $T62&lt;=Report!$AH$61), Report!$BA$61, IF(AND($T62&gt;=Report!$AD$59, $T62&lt;=Report!$AH$59), Report!$BA$59, ""))))))</f>
        <v/>
      </c>
    </row>
    <row r="63" spans="1:61" x14ac:dyDescent="0.25">
      <c r="A63" s="9"/>
      <c r="B63" s="34" t="str">
        <f t="shared" si="8"/>
        <v/>
      </c>
      <c r="C63" s="31" t="str">
        <f t="shared" si="9"/>
        <v/>
      </c>
      <c r="D63" s="9"/>
      <c r="E63" s="101"/>
      <c r="F63" s="102"/>
      <c r="G63" s="103"/>
      <c r="H63" s="104"/>
      <c r="I63" s="105"/>
      <c r="J63" s="106"/>
      <c r="K63" s="102"/>
      <c r="L63" s="102"/>
      <c r="M63" s="102"/>
      <c r="N63" s="102"/>
      <c r="O63" s="102"/>
      <c r="P63" s="102"/>
      <c r="Q63" s="102"/>
      <c r="R63" s="102"/>
      <c r="S63" s="107"/>
      <c r="T63" s="108"/>
      <c r="U63" s="105"/>
      <c r="V63" s="9"/>
      <c r="Y63" s="42" t="str">
        <f t="shared" si="10"/>
        <v/>
      </c>
      <c r="AA63" s="55" t="str">
        <f t="shared" si="11"/>
        <v/>
      </c>
      <c r="AD63" s="47" t="str">
        <f t="shared" si="12"/>
        <v/>
      </c>
      <c r="AE63" s="48" t="str">
        <f t="shared" si="13"/>
        <v/>
      </c>
      <c r="AF63" s="48" t="str">
        <f t="shared" si="14"/>
        <v/>
      </c>
      <c r="AG63" s="48" t="str">
        <f t="shared" si="15"/>
        <v/>
      </c>
      <c r="AH63" s="48" t="str">
        <f t="shared" si="16"/>
        <v/>
      </c>
      <c r="AI63" s="48" t="str">
        <f t="shared" si="17"/>
        <v/>
      </c>
      <c r="AJ63" s="48" t="str">
        <f t="shared" si="18"/>
        <v/>
      </c>
      <c r="AK63" s="48" t="str">
        <f t="shared" si="19"/>
        <v/>
      </c>
      <c r="AL63" s="48" t="str">
        <f t="shared" si="20"/>
        <v/>
      </c>
      <c r="AM63" s="49" t="str">
        <f t="shared" si="21"/>
        <v/>
      </c>
      <c r="AP63" s="55" t="str">
        <f>IF(B63="", "", COUNTIF(B$11:B$510, "&gt;"&amp;B63)+1+COUNTIF(B$11:B63, B63)-1)</f>
        <v/>
      </c>
      <c r="AQ63" s="64" t="str">
        <f>IF(C63="", "", COUNTIF(C$11:C$510, "&gt;"&amp;C63)+1+COUNTIF(C$11:C63, C63)-1)</f>
        <v/>
      </c>
      <c r="AT63" s="47" t="str">
        <f t="shared" si="22"/>
        <v>X</v>
      </c>
      <c r="AU63" s="48" t="str">
        <f t="shared" si="23"/>
        <v>X</v>
      </c>
      <c r="AV63" s="48" t="str">
        <f t="shared" si="24"/>
        <v>X</v>
      </c>
      <c r="AW63" s="48" t="str">
        <f t="shared" si="25"/>
        <v>X</v>
      </c>
      <c r="AX63" s="48" t="str">
        <f t="shared" si="26"/>
        <v>X</v>
      </c>
      <c r="AY63" s="48" t="str">
        <f t="shared" si="27"/>
        <v>X</v>
      </c>
      <c r="AZ63" s="48" t="str">
        <f t="shared" si="28"/>
        <v>X</v>
      </c>
      <c r="BA63" s="48" t="str">
        <f t="shared" si="29"/>
        <v>X</v>
      </c>
      <c r="BB63" s="48" t="str">
        <f t="shared" si="30"/>
        <v>X</v>
      </c>
      <c r="BC63" s="49" t="str">
        <f t="shared" si="31"/>
        <v>X</v>
      </c>
      <c r="BE63" s="63" t="str">
        <f t="shared" si="35"/>
        <v/>
      </c>
      <c r="BF63" s="70" t="str">
        <f t="shared" si="33"/>
        <v/>
      </c>
      <c r="BG63" s="64" t="str">
        <f t="shared" si="35"/>
        <v/>
      </c>
      <c r="BI63" s="55" t="str">
        <f>IF($T63="", "", IF(AND($T63&gt;=Report!$AD$65, $T63&lt;=Report!$AH$65), Report!$BA$65, IF(AND($T63&gt;=Report!$AD$63, $T63&lt;=Report!$AH$63), Report!$BA$63, IF(AND($T63&gt;=Report!$AD$62, $T63&lt;=Report!$AH$62), Report!$BA$62, IF(AND($T63&gt;=Report!$AD$61, $T63&lt;=Report!$AH$61), Report!$BA$61, IF(AND($T63&gt;=Report!$AD$59, $T63&lt;=Report!$AH$59), Report!$BA$59, ""))))))</f>
        <v/>
      </c>
    </row>
    <row r="64" spans="1:61" x14ac:dyDescent="0.25">
      <c r="A64" s="9"/>
      <c r="B64" s="34" t="str">
        <f t="shared" si="8"/>
        <v/>
      </c>
      <c r="C64" s="31" t="str">
        <f t="shared" si="9"/>
        <v/>
      </c>
      <c r="D64" s="9"/>
      <c r="E64" s="101"/>
      <c r="F64" s="102"/>
      <c r="G64" s="103"/>
      <c r="H64" s="104"/>
      <c r="I64" s="105"/>
      <c r="J64" s="106"/>
      <c r="K64" s="102"/>
      <c r="L64" s="102"/>
      <c r="M64" s="102"/>
      <c r="N64" s="102"/>
      <c r="O64" s="102"/>
      <c r="P64" s="102"/>
      <c r="Q64" s="102"/>
      <c r="R64" s="102"/>
      <c r="S64" s="107"/>
      <c r="T64" s="108"/>
      <c r="U64" s="105"/>
      <c r="V64" s="9"/>
      <c r="Y64" s="42" t="str">
        <f t="shared" si="10"/>
        <v/>
      </c>
      <c r="AA64" s="55" t="str">
        <f t="shared" si="11"/>
        <v/>
      </c>
      <c r="AD64" s="47" t="str">
        <f t="shared" si="12"/>
        <v/>
      </c>
      <c r="AE64" s="48" t="str">
        <f t="shared" si="13"/>
        <v/>
      </c>
      <c r="AF64" s="48" t="str">
        <f t="shared" si="14"/>
        <v/>
      </c>
      <c r="AG64" s="48" t="str">
        <f t="shared" si="15"/>
        <v/>
      </c>
      <c r="AH64" s="48" t="str">
        <f t="shared" si="16"/>
        <v/>
      </c>
      <c r="AI64" s="48" t="str">
        <f t="shared" si="17"/>
        <v/>
      </c>
      <c r="AJ64" s="48" t="str">
        <f t="shared" si="18"/>
        <v/>
      </c>
      <c r="AK64" s="48" t="str">
        <f t="shared" si="19"/>
        <v/>
      </c>
      <c r="AL64" s="48" t="str">
        <f t="shared" si="20"/>
        <v/>
      </c>
      <c r="AM64" s="49" t="str">
        <f t="shared" si="21"/>
        <v/>
      </c>
      <c r="AP64" s="55" t="str">
        <f>IF(B64="", "", COUNTIF(B$11:B$510, "&gt;"&amp;B64)+1+COUNTIF(B$11:B64, B64)-1)</f>
        <v/>
      </c>
      <c r="AQ64" s="64" t="str">
        <f>IF(C64="", "", COUNTIF(C$11:C$510, "&gt;"&amp;C64)+1+COUNTIF(C$11:C64, C64)-1)</f>
        <v/>
      </c>
      <c r="AT64" s="47" t="str">
        <f t="shared" si="22"/>
        <v>X</v>
      </c>
      <c r="AU64" s="48" t="str">
        <f t="shared" si="23"/>
        <v>X</v>
      </c>
      <c r="AV64" s="48" t="str">
        <f t="shared" si="24"/>
        <v>X</v>
      </c>
      <c r="AW64" s="48" t="str">
        <f t="shared" si="25"/>
        <v>X</v>
      </c>
      <c r="AX64" s="48" t="str">
        <f t="shared" si="26"/>
        <v>X</v>
      </c>
      <c r="AY64" s="48" t="str">
        <f t="shared" si="27"/>
        <v>X</v>
      </c>
      <c r="AZ64" s="48" t="str">
        <f t="shared" si="28"/>
        <v>X</v>
      </c>
      <c r="BA64" s="48" t="str">
        <f t="shared" si="29"/>
        <v>X</v>
      </c>
      <c r="BB64" s="48" t="str">
        <f t="shared" si="30"/>
        <v>X</v>
      </c>
      <c r="BC64" s="49" t="str">
        <f t="shared" si="31"/>
        <v>X</v>
      </c>
      <c r="BE64" s="63" t="str">
        <f t="shared" si="35"/>
        <v/>
      </c>
      <c r="BF64" s="70" t="str">
        <f t="shared" si="33"/>
        <v/>
      </c>
      <c r="BG64" s="64" t="str">
        <f t="shared" si="35"/>
        <v/>
      </c>
      <c r="BI64" s="55" t="str">
        <f>IF($T64="", "", IF(AND($T64&gt;=Report!$AD$65, $T64&lt;=Report!$AH$65), Report!$BA$65, IF(AND($T64&gt;=Report!$AD$63, $T64&lt;=Report!$AH$63), Report!$BA$63, IF(AND($T64&gt;=Report!$AD$62, $T64&lt;=Report!$AH$62), Report!$BA$62, IF(AND($T64&gt;=Report!$AD$61, $T64&lt;=Report!$AH$61), Report!$BA$61, IF(AND($T64&gt;=Report!$AD$59, $T64&lt;=Report!$AH$59), Report!$BA$59, ""))))))</f>
        <v/>
      </c>
    </row>
    <row r="65" spans="1:61" x14ac:dyDescent="0.25">
      <c r="A65" s="9"/>
      <c r="B65" s="34" t="str">
        <f t="shared" si="8"/>
        <v/>
      </c>
      <c r="C65" s="31" t="str">
        <f t="shared" si="9"/>
        <v/>
      </c>
      <c r="D65" s="9"/>
      <c r="E65" s="101"/>
      <c r="F65" s="102"/>
      <c r="G65" s="103"/>
      <c r="H65" s="104"/>
      <c r="I65" s="105"/>
      <c r="J65" s="106"/>
      <c r="K65" s="102"/>
      <c r="L65" s="102"/>
      <c r="M65" s="102"/>
      <c r="N65" s="102"/>
      <c r="O65" s="102"/>
      <c r="P65" s="102"/>
      <c r="Q65" s="102"/>
      <c r="R65" s="102"/>
      <c r="S65" s="107"/>
      <c r="T65" s="108"/>
      <c r="U65" s="105"/>
      <c r="V65" s="9"/>
      <c r="Y65" s="42" t="str">
        <f t="shared" si="10"/>
        <v/>
      </c>
      <c r="AA65" s="55" t="str">
        <f t="shared" si="11"/>
        <v/>
      </c>
      <c r="AD65" s="47" t="str">
        <f t="shared" si="12"/>
        <v/>
      </c>
      <c r="AE65" s="48" t="str">
        <f t="shared" si="13"/>
        <v/>
      </c>
      <c r="AF65" s="48" t="str">
        <f t="shared" si="14"/>
        <v/>
      </c>
      <c r="AG65" s="48" t="str">
        <f t="shared" si="15"/>
        <v/>
      </c>
      <c r="AH65" s="48" t="str">
        <f t="shared" si="16"/>
        <v/>
      </c>
      <c r="AI65" s="48" t="str">
        <f t="shared" si="17"/>
        <v/>
      </c>
      <c r="AJ65" s="48" t="str">
        <f t="shared" si="18"/>
        <v/>
      </c>
      <c r="AK65" s="48" t="str">
        <f t="shared" si="19"/>
        <v/>
      </c>
      <c r="AL65" s="48" t="str">
        <f t="shared" si="20"/>
        <v/>
      </c>
      <c r="AM65" s="49" t="str">
        <f t="shared" si="21"/>
        <v/>
      </c>
      <c r="AP65" s="55" t="str">
        <f>IF(B65="", "", COUNTIF(B$11:B$510, "&gt;"&amp;B65)+1+COUNTIF(B$11:B65, B65)-1)</f>
        <v/>
      </c>
      <c r="AQ65" s="64" t="str">
        <f>IF(C65="", "", COUNTIF(C$11:C$510, "&gt;"&amp;C65)+1+COUNTIF(C$11:C65, C65)-1)</f>
        <v/>
      </c>
      <c r="AT65" s="47" t="str">
        <f t="shared" si="22"/>
        <v>X</v>
      </c>
      <c r="AU65" s="48" t="str">
        <f t="shared" si="23"/>
        <v>X</v>
      </c>
      <c r="AV65" s="48" t="str">
        <f t="shared" si="24"/>
        <v>X</v>
      </c>
      <c r="AW65" s="48" t="str">
        <f t="shared" si="25"/>
        <v>X</v>
      </c>
      <c r="AX65" s="48" t="str">
        <f t="shared" si="26"/>
        <v>X</v>
      </c>
      <c r="AY65" s="48" t="str">
        <f t="shared" si="27"/>
        <v>X</v>
      </c>
      <c r="AZ65" s="48" t="str">
        <f t="shared" si="28"/>
        <v>X</v>
      </c>
      <c r="BA65" s="48" t="str">
        <f t="shared" si="29"/>
        <v>X</v>
      </c>
      <c r="BB65" s="48" t="str">
        <f t="shared" si="30"/>
        <v>X</v>
      </c>
      <c r="BC65" s="49" t="str">
        <f t="shared" si="31"/>
        <v>X</v>
      </c>
      <c r="BE65" s="63" t="str">
        <f t="shared" si="35"/>
        <v/>
      </c>
      <c r="BF65" s="70" t="str">
        <f t="shared" si="33"/>
        <v/>
      </c>
      <c r="BG65" s="64" t="str">
        <f t="shared" si="35"/>
        <v/>
      </c>
      <c r="BI65" s="55" t="str">
        <f>IF($T65="", "", IF(AND($T65&gt;=Report!$AD$65, $T65&lt;=Report!$AH$65), Report!$BA$65, IF(AND($T65&gt;=Report!$AD$63, $T65&lt;=Report!$AH$63), Report!$BA$63, IF(AND($T65&gt;=Report!$AD$62, $T65&lt;=Report!$AH$62), Report!$BA$62, IF(AND($T65&gt;=Report!$AD$61, $T65&lt;=Report!$AH$61), Report!$BA$61, IF(AND($T65&gt;=Report!$AD$59, $T65&lt;=Report!$AH$59), Report!$BA$59, ""))))))</f>
        <v/>
      </c>
    </row>
    <row r="66" spans="1:61" x14ac:dyDescent="0.25">
      <c r="A66" s="9"/>
      <c r="B66" s="34" t="str">
        <f t="shared" si="8"/>
        <v/>
      </c>
      <c r="C66" s="31" t="str">
        <f t="shared" si="9"/>
        <v/>
      </c>
      <c r="D66" s="9"/>
      <c r="E66" s="101"/>
      <c r="F66" s="102"/>
      <c r="G66" s="103"/>
      <c r="H66" s="104"/>
      <c r="I66" s="105"/>
      <c r="J66" s="106"/>
      <c r="K66" s="102"/>
      <c r="L66" s="102"/>
      <c r="M66" s="102"/>
      <c r="N66" s="102"/>
      <c r="O66" s="102"/>
      <c r="P66" s="102"/>
      <c r="Q66" s="102"/>
      <c r="R66" s="102"/>
      <c r="S66" s="107"/>
      <c r="T66" s="108"/>
      <c r="U66" s="105"/>
      <c r="V66" s="9"/>
      <c r="Y66" s="42" t="str">
        <f t="shared" si="10"/>
        <v/>
      </c>
      <c r="AA66" s="55" t="str">
        <f t="shared" si="11"/>
        <v/>
      </c>
      <c r="AD66" s="47" t="str">
        <f t="shared" si="12"/>
        <v/>
      </c>
      <c r="AE66" s="48" t="str">
        <f t="shared" si="13"/>
        <v/>
      </c>
      <c r="AF66" s="48" t="str">
        <f t="shared" si="14"/>
        <v/>
      </c>
      <c r="AG66" s="48" t="str">
        <f t="shared" si="15"/>
        <v/>
      </c>
      <c r="AH66" s="48" t="str">
        <f t="shared" si="16"/>
        <v/>
      </c>
      <c r="AI66" s="48" t="str">
        <f t="shared" si="17"/>
        <v/>
      </c>
      <c r="AJ66" s="48" t="str">
        <f t="shared" si="18"/>
        <v/>
      </c>
      <c r="AK66" s="48" t="str">
        <f t="shared" si="19"/>
        <v/>
      </c>
      <c r="AL66" s="48" t="str">
        <f t="shared" si="20"/>
        <v/>
      </c>
      <c r="AM66" s="49" t="str">
        <f t="shared" si="21"/>
        <v/>
      </c>
      <c r="AP66" s="55" t="str">
        <f>IF(B66="", "", COUNTIF(B$11:B$510, "&gt;"&amp;B66)+1+COUNTIF(B$11:B66, B66)-1)</f>
        <v/>
      </c>
      <c r="AQ66" s="64" t="str">
        <f>IF(C66="", "", COUNTIF(C$11:C$510, "&gt;"&amp;C66)+1+COUNTIF(C$11:C66, C66)-1)</f>
        <v/>
      </c>
      <c r="AT66" s="47" t="str">
        <f t="shared" si="22"/>
        <v>X</v>
      </c>
      <c r="AU66" s="48" t="str">
        <f t="shared" si="23"/>
        <v>X</v>
      </c>
      <c r="AV66" s="48" t="str">
        <f t="shared" si="24"/>
        <v>X</v>
      </c>
      <c r="AW66" s="48" t="str">
        <f t="shared" si="25"/>
        <v>X</v>
      </c>
      <c r="AX66" s="48" t="str">
        <f t="shared" si="26"/>
        <v>X</v>
      </c>
      <c r="AY66" s="48" t="str">
        <f t="shared" si="27"/>
        <v>X</v>
      </c>
      <c r="AZ66" s="48" t="str">
        <f t="shared" si="28"/>
        <v>X</v>
      </c>
      <c r="BA66" s="48" t="str">
        <f t="shared" si="29"/>
        <v>X</v>
      </c>
      <c r="BB66" s="48" t="str">
        <f t="shared" si="30"/>
        <v>X</v>
      </c>
      <c r="BC66" s="49" t="str">
        <f t="shared" si="31"/>
        <v>X</v>
      </c>
      <c r="BE66" s="63" t="str">
        <f t="shared" si="35"/>
        <v/>
      </c>
      <c r="BF66" s="70" t="str">
        <f t="shared" si="33"/>
        <v/>
      </c>
      <c r="BG66" s="64" t="str">
        <f t="shared" si="35"/>
        <v/>
      </c>
      <c r="BI66" s="55" t="str">
        <f>IF($T66="", "", IF(AND($T66&gt;=Report!$AD$65, $T66&lt;=Report!$AH$65), Report!$BA$65, IF(AND($T66&gt;=Report!$AD$63, $T66&lt;=Report!$AH$63), Report!$BA$63, IF(AND($T66&gt;=Report!$AD$62, $T66&lt;=Report!$AH$62), Report!$BA$62, IF(AND($T66&gt;=Report!$AD$61, $T66&lt;=Report!$AH$61), Report!$BA$61, IF(AND($T66&gt;=Report!$AD$59, $T66&lt;=Report!$AH$59), Report!$BA$59, ""))))))</f>
        <v/>
      </c>
    </row>
    <row r="67" spans="1:61" x14ac:dyDescent="0.25">
      <c r="A67" s="9"/>
      <c r="B67" s="34" t="str">
        <f t="shared" si="8"/>
        <v/>
      </c>
      <c r="C67" s="31" t="str">
        <f t="shared" si="9"/>
        <v/>
      </c>
      <c r="D67" s="9"/>
      <c r="E67" s="101"/>
      <c r="F67" s="102"/>
      <c r="G67" s="103"/>
      <c r="H67" s="104"/>
      <c r="I67" s="105"/>
      <c r="J67" s="106"/>
      <c r="K67" s="102"/>
      <c r="L67" s="102"/>
      <c r="M67" s="102"/>
      <c r="N67" s="102"/>
      <c r="O67" s="102"/>
      <c r="P67" s="102"/>
      <c r="Q67" s="102"/>
      <c r="R67" s="102"/>
      <c r="S67" s="107"/>
      <c r="T67" s="108"/>
      <c r="U67" s="105"/>
      <c r="V67" s="9"/>
      <c r="Y67" s="42" t="str">
        <f t="shared" si="10"/>
        <v/>
      </c>
      <c r="AA67" s="55" t="str">
        <f t="shared" si="11"/>
        <v/>
      </c>
      <c r="AD67" s="47" t="str">
        <f t="shared" si="12"/>
        <v/>
      </c>
      <c r="AE67" s="48" t="str">
        <f t="shared" si="13"/>
        <v/>
      </c>
      <c r="AF67" s="48" t="str">
        <f t="shared" si="14"/>
        <v/>
      </c>
      <c r="AG67" s="48" t="str">
        <f t="shared" si="15"/>
        <v/>
      </c>
      <c r="AH67" s="48" t="str">
        <f t="shared" si="16"/>
        <v/>
      </c>
      <c r="AI67" s="48" t="str">
        <f t="shared" si="17"/>
        <v/>
      </c>
      <c r="AJ67" s="48" t="str">
        <f t="shared" si="18"/>
        <v/>
      </c>
      <c r="AK67" s="48" t="str">
        <f t="shared" si="19"/>
        <v/>
      </c>
      <c r="AL67" s="48" t="str">
        <f t="shared" si="20"/>
        <v/>
      </c>
      <c r="AM67" s="49" t="str">
        <f t="shared" si="21"/>
        <v/>
      </c>
      <c r="AP67" s="55" t="str">
        <f>IF(B67="", "", COUNTIF(B$11:B$510, "&gt;"&amp;B67)+1+COUNTIF(B$11:B67, B67)-1)</f>
        <v/>
      </c>
      <c r="AQ67" s="64" t="str">
        <f>IF(C67="", "", COUNTIF(C$11:C$510, "&gt;"&amp;C67)+1+COUNTIF(C$11:C67, C67)-1)</f>
        <v/>
      </c>
      <c r="AT67" s="47" t="str">
        <f t="shared" si="22"/>
        <v>X</v>
      </c>
      <c r="AU67" s="48" t="str">
        <f t="shared" si="23"/>
        <v>X</v>
      </c>
      <c r="AV67" s="48" t="str">
        <f t="shared" si="24"/>
        <v>X</v>
      </c>
      <c r="AW67" s="48" t="str">
        <f t="shared" si="25"/>
        <v>X</v>
      </c>
      <c r="AX67" s="48" t="str">
        <f t="shared" si="26"/>
        <v>X</v>
      </c>
      <c r="AY67" s="48" t="str">
        <f t="shared" si="27"/>
        <v>X</v>
      </c>
      <c r="AZ67" s="48" t="str">
        <f t="shared" si="28"/>
        <v>X</v>
      </c>
      <c r="BA67" s="48" t="str">
        <f t="shared" si="29"/>
        <v>X</v>
      </c>
      <c r="BB67" s="48" t="str">
        <f t="shared" si="30"/>
        <v>X</v>
      </c>
      <c r="BC67" s="49" t="str">
        <f t="shared" si="31"/>
        <v>X</v>
      </c>
      <c r="BE67" s="63" t="str">
        <f t="shared" si="35"/>
        <v/>
      </c>
      <c r="BF67" s="70" t="str">
        <f t="shared" si="33"/>
        <v/>
      </c>
      <c r="BG67" s="64" t="str">
        <f t="shared" si="35"/>
        <v/>
      </c>
      <c r="BI67" s="55" t="str">
        <f>IF($T67="", "", IF(AND($T67&gt;=Report!$AD$65, $T67&lt;=Report!$AH$65), Report!$BA$65, IF(AND($T67&gt;=Report!$AD$63, $T67&lt;=Report!$AH$63), Report!$BA$63, IF(AND($T67&gt;=Report!$AD$62, $T67&lt;=Report!$AH$62), Report!$BA$62, IF(AND($T67&gt;=Report!$AD$61, $T67&lt;=Report!$AH$61), Report!$BA$61, IF(AND($T67&gt;=Report!$AD$59, $T67&lt;=Report!$AH$59), Report!$BA$59, ""))))))</f>
        <v/>
      </c>
    </row>
    <row r="68" spans="1:61" x14ac:dyDescent="0.25">
      <c r="A68" s="9"/>
      <c r="B68" s="34" t="str">
        <f t="shared" si="8"/>
        <v/>
      </c>
      <c r="C68" s="31" t="str">
        <f t="shared" si="9"/>
        <v/>
      </c>
      <c r="D68" s="9"/>
      <c r="E68" s="101"/>
      <c r="F68" s="102"/>
      <c r="G68" s="103"/>
      <c r="H68" s="104"/>
      <c r="I68" s="105"/>
      <c r="J68" s="106"/>
      <c r="K68" s="102"/>
      <c r="L68" s="102"/>
      <c r="M68" s="102"/>
      <c r="N68" s="102"/>
      <c r="O68" s="102"/>
      <c r="P68" s="102"/>
      <c r="Q68" s="102"/>
      <c r="R68" s="102"/>
      <c r="S68" s="107"/>
      <c r="T68" s="108"/>
      <c r="U68" s="105"/>
      <c r="V68" s="9"/>
      <c r="Y68" s="42" t="str">
        <f t="shared" si="10"/>
        <v/>
      </c>
      <c r="AA68" s="55" t="str">
        <f t="shared" si="11"/>
        <v/>
      </c>
      <c r="AD68" s="47" t="str">
        <f t="shared" si="12"/>
        <v/>
      </c>
      <c r="AE68" s="48" t="str">
        <f t="shared" si="13"/>
        <v/>
      </c>
      <c r="AF68" s="48" t="str">
        <f t="shared" si="14"/>
        <v/>
      </c>
      <c r="AG68" s="48" t="str">
        <f t="shared" si="15"/>
        <v/>
      </c>
      <c r="AH68" s="48" t="str">
        <f t="shared" si="16"/>
        <v/>
      </c>
      <c r="AI68" s="48" t="str">
        <f t="shared" si="17"/>
        <v/>
      </c>
      <c r="AJ68" s="48" t="str">
        <f t="shared" si="18"/>
        <v/>
      </c>
      <c r="AK68" s="48" t="str">
        <f t="shared" si="19"/>
        <v/>
      </c>
      <c r="AL68" s="48" t="str">
        <f t="shared" si="20"/>
        <v/>
      </c>
      <c r="AM68" s="49" t="str">
        <f t="shared" si="21"/>
        <v/>
      </c>
      <c r="AP68" s="55" t="str">
        <f>IF(B68="", "", COUNTIF(B$11:B$510, "&gt;"&amp;B68)+1+COUNTIF(B$11:B68, B68)-1)</f>
        <v/>
      </c>
      <c r="AQ68" s="64" t="str">
        <f>IF(C68="", "", COUNTIF(C$11:C$510, "&gt;"&amp;C68)+1+COUNTIF(C$11:C68, C68)-1)</f>
        <v/>
      </c>
      <c r="AT68" s="47" t="str">
        <f t="shared" si="22"/>
        <v>X</v>
      </c>
      <c r="AU68" s="48" t="str">
        <f t="shared" si="23"/>
        <v>X</v>
      </c>
      <c r="AV68" s="48" t="str">
        <f t="shared" si="24"/>
        <v>X</v>
      </c>
      <c r="AW68" s="48" t="str">
        <f t="shared" si="25"/>
        <v>X</v>
      </c>
      <c r="AX68" s="48" t="str">
        <f t="shared" si="26"/>
        <v>X</v>
      </c>
      <c r="AY68" s="48" t="str">
        <f t="shared" si="27"/>
        <v>X</v>
      </c>
      <c r="AZ68" s="48" t="str">
        <f t="shared" si="28"/>
        <v>X</v>
      </c>
      <c r="BA68" s="48" t="str">
        <f t="shared" si="29"/>
        <v>X</v>
      </c>
      <c r="BB68" s="48" t="str">
        <f t="shared" si="30"/>
        <v>X</v>
      </c>
      <c r="BC68" s="49" t="str">
        <f t="shared" si="31"/>
        <v>X</v>
      </c>
      <c r="BE68" s="63" t="str">
        <f t="shared" si="35"/>
        <v/>
      </c>
      <c r="BF68" s="70" t="str">
        <f t="shared" si="33"/>
        <v/>
      </c>
      <c r="BG68" s="64" t="str">
        <f t="shared" si="35"/>
        <v/>
      </c>
      <c r="BI68" s="55" t="str">
        <f>IF($T68="", "", IF(AND($T68&gt;=Report!$AD$65, $T68&lt;=Report!$AH$65), Report!$BA$65, IF(AND($T68&gt;=Report!$AD$63, $T68&lt;=Report!$AH$63), Report!$BA$63, IF(AND($T68&gt;=Report!$AD$62, $T68&lt;=Report!$AH$62), Report!$BA$62, IF(AND($T68&gt;=Report!$AD$61, $T68&lt;=Report!$AH$61), Report!$BA$61, IF(AND($T68&gt;=Report!$AD$59, $T68&lt;=Report!$AH$59), Report!$BA$59, ""))))))</f>
        <v/>
      </c>
    </row>
    <row r="69" spans="1:61" x14ac:dyDescent="0.25">
      <c r="A69" s="9"/>
      <c r="B69" s="34" t="str">
        <f t="shared" si="8"/>
        <v/>
      </c>
      <c r="C69" s="31" t="str">
        <f t="shared" si="9"/>
        <v/>
      </c>
      <c r="D69" s="9"/>
      <c r="E69" s="101"/>
      <c r="F69" s="102"/>
      <c r="G69" s="103"/>
      <c r="H69" s="104"/>
      <c r="I69" s="105"/>
      <c r="J69" s="106"/>
      <c r="K69" s="102"/>
      <c r="L69" s="102"/>
      <c r="M69" s="102"/>
      <c r="N69" s="102"/>
      <c r="O69" s="102"/>
      <c r="P69" s="102"/>
      <c r="Q69" s="102"/>
      <c r="R69" s="102"/>
      <c r="S69" s="107"/>
      <c r="T69" s="108"/>
      <c r="U69" s="105"/>
      <c r="V69" s="9"/>
      <c r="Y69" s="42" t="str">
        <f t="shared" si="10"/>
        <v/>
      </c>
      <c r="AA69" s="55" t="str">
        <f t="shared" si="11"/>
        <v/>
      </c>
      <c r="AD69" s="47" t="str">
        <f t="shared" si="12"/>
        <v/>
      </c>
      <c r="AE69" s="48" t="str">
        <f t="shared" si="13"/>
        <v/>
      </c>
      <c r="AF69" s="48" t="str">
        <f t="shared" si="14"/>
        <v/>
      </c>
      <c r="AG69" s="48" t="str">
        <f t="shared" si="15"/>
        <v/>
      </c>
      <c r="AH69" s="48" t="str">
        <f t="shared" si="16"/>
        <v/>
      </c>
      <c r="AI69" s="48" t="str">
        <f t="shared" si="17"/>
        <v/>
      </c>
      <c r="AJ69" s="48" t="str">
        <f t="shared" si="18"/>
        <v/>
      </c>
      <c r="AK69" s="48" t="str">
        <f t="shared" si="19"/>
        <v/>
      </c>
      <c r="AL69" s="48" t="str">
        <f t="shared" si="20"/>
        <v/>
      </c>
      <c r="AM69" s="49" t="str">
        <f t="shared" si="21"/>
        <v/>
      </c>
      <c r="AP69" s="55" t="str">
        <f>IF(B69="", "", COUNTIF(B$11:B$510, "&gt;"&amp;B69)+1+COUNTIF(B$11:B69, B69)-1)</f>
        <v/>
      </c>
      <c r="AQ69" s="64" t="str">
        <f>IF(C69="", "", COUNTIF(C$11:C$510, "&gt;"&amp;C69)+1+COUNTIF(C$11:C69, C69)-1)</f>
        <v/>
      </c>
      <c r="AT69" s="47" t="str">
        <f t="shared" si="22"/>
        <v>X</v>
      </c>
      <c r="AU69" s="48" t="str">
        <f t="shared" si="23"/>
        <v>X</v>
      </c>
      <c r="AV69" s="48" t="str">
        <f t="shared" si="24"/>
        <v>X</v>
      </c>
      <c r="AW69" s="48" t="str">
        <f t="shared" si="25"/>
        <v>X</v>
      </c>
      <c r="AX69" s="48" t="str">
        <f t="shared" si="26"/>
        <v>X</v>
      </c>
      <c r="AY69" s="48" t="str">
        <f t="shared" si="27"/>
        <v>X</v>
      </c>
      <c r="AZ69" s="48" t="str">
        <f t="shared" si="28"/>
        <v>X</v>
      </c>
      <c r="BA69" s="48" t="str">
        <f t="shared" si="29"/>
        <v>X</v>
      </c>
      <c r="BB69" s="48" t="str">
        <f t="shared" si="30"/>
        <v>X</v>
      </c>
      <c r="BC69" s="49" t="str">
        <f t="shared" si="31"/>
        <v>X</v>
      </c>
      <c r="BE69" s="63" t="str">
        <f t="shared" si="35"/>
        <v/>
      </c>
      <c r="BF69" s="70" t="str">
        <f t="shared" si="33"/>
        <v/>
      </c>
      <c r="BG69" s="64" t="str">
        <f t="shared" si="35"/>
        <v/>
      </c>
      <c r="BI69" s="55" t="str">
        <f>IF($T69="", "", IF(AND($T69&gt;=Report!$AD$65, $T69&lt;=Report!$AH$65), Report!$BA$65, IF(AND($T69&gt;=Report!$AD$63, $T69&lt;=Report!$AH$63), Report!$BA$63, IF(AND($T69&gt;=Report!$AD$62, $T69&lt;=Report!$AH$62), Report!$BA$62, IF(AND($T69&gt;=Report!$AD$61, $T69&lt;=Report!$AH$61), Report!$BA$61, IF(AND($T69&gt;=Report!$AD$59, $T69&lt;=Report!$AH$59), Report!$BA$59, ""))))))</f>
        <v/>
      </c>
    </row>
    <row r="70" spans="1:61" x14ac:dyDescent="0.25">
      <c r="A70" s="9"/>
      <c r="B70" s="34" t="str">
        <f t="shared" si="8"/>
        <v/>
      </c>
      <c r="C70" s="31" t="str">
        <f t="shared" si="9"/>
        <v/>
      </c>
      <c r="D70" s="9"/>
      <c r="E70" s="101"/>
      <c r="F70" s="102"/>
      <c r="G70" s="103"/>
      <c r="H70" s="104"/>
      <c r="I70" s="105"/>
      <c r="J70" s="106"/>
      <c r="K70" s="102"/>
      <c r="L70" s="102"/>
      <c r="M70" s="102"/>
      <c r="N70" s="102"/>
      <c r="O70" s="102"/>
      <c r="P70" s="102"/>
      <c r="Q70" s="102"/>
      <c r="R70" s="102"/>
      <c r="S70" s="107"/>
      <c r="T70" s="108"/>
      <c r="U70" s="105"/>
      <c r="V70" s="9"/>
      <c r="Y70" s="42" t="str">
        <f t="shared" si="10"/>
        <v/>
      </c>
      <c r="AA70" s="55" t="str">
        <f t="shared" si="11"/>
        <v/>
      </c>
      <c r="AD70" s="47" t="str">
        <f t="shared" si="12"/>
        <v/>
      </c>
      <c r="AE70" s="48" t="str">
        <f t="shared" si="13"/>
        <v/>
      </c>
      <c r="AF70" s="48" t="str">
        <f t="shared" si="14"/>
        <v/>
      </c>
      <c r="AG70" s="48" t="str">
        <f t="shared" si="15"/>
        <v/>
      </c>
      <c r="AH70" s="48" t="str">
        <f t="shared" si="16"/>
        <v/>
      </c>
      <c r="AI70" s="48" t="str">
        <f t="shared" si="17"/>
        <v/>
      </c>
      <c r="AJ70" s="48" t="str">
        <f t="shared" si="18"/>
        <v/>
      </c>
      <c r="AK70" s="48" t="str">
        <f t="shared" si="19"/>
        <v/>
      </c>
      <c r="AL70" s="48" t="str">
        <f t="shared" si="20"/>
        <v/>
      </c>
      <c r="AM70" s="49" t="str">
        <f t="shared" si="21"/>
        <v/>
      </c>
      <c r="AP70" s="55" t="str">
        <f>IF(B70="", "", COUNTIF(B$11:B$510, "&gt;"&amp;B70)+1+COUNTIF(B$11:B70, B70)-1)</f>
        <v/>
      </c>
      <c r="AQ70" s="64" t="str">
        <f>IF(C70="", "", COUNTIF(C$11:C$510, "&gt;"&amp;C70)+1+COUNTIF(C$11:C70, C70)-1)</f>
        <v/>
      </c>
      <c r="AT70" s="47" t="str">
        <f t="shared" si="22"/>
        <v>X</v>
      </c>
      <c r="AU70" s="48" t="str">
        <f t="shared" si="23"/>
        <v>X</v>
      </c>
      <c r="AV70" s="48" t="str">
        <f t="shared" si="24"/>
        <v>X</v>
      </c>
      <c r="AW70" s="48" t="str">
        <f t="shared" si="25"/>
        <v>X</v>
      </c>
      <c r="AX70" s="48" t="str">
        <f t="shared" si="26"/>
        <v>X</v>
      </c>
      <c r="AY70" s="48" t="str">
        <f t="shared" si="27"/>
        <v>X</v>
      </c>
      <c r="AZ70" s="48" t="str">
        <f t="shared" si="28"/>
        <v>X</v>
      </c>
      <c r="BA70" s="48" t="str">
        <f t="shared" si="29"/>
        <v>X</v>
      </c>
      <c r="BB70" s="48" t="str">
        <f t="shared" si="30"/>
        <v>X</v>
      </c>
      <c r="BC70" s="49" t="str">
        <f t="shared" si="31"/>
        <v>X</v>
      </c>
      <c r="BE70" s="63" t="str">
        <f t="shared" si="35"/>
        <v/>
      </c>
      <c r="BF70" s="70" t="str">
        <f t="shared" si="33"/>
        <v/>
      </c>
      <c r="BG70" s="64" t="str">
        <f t="shared" si="35"/>
        <v/>
      </c>
      <c r="BI70" s="55" t="str">
        <f>IF($T70="", "", IF(AND($T70&gt;=Report!$AD$65, $T70&lt;=Report!$AH$65), Report!$BA$65, IF(AND($T70&gt;=Report!$AD$63, $T70&lt;=Report!$AH$63), Report!$BA$63, IF(AND($T70&gt;=Report!$AD$62, $T70&lt;=Report!$AH$62), Report!$BA$62, IF(AND($T70&gt;=Report!$AD$61, $T70&lt;=Report!$AH$61), Report!$BA$61, IF(AND($T70&gt;=Report!$AD$59, $T70&lt;=Report!$AH$59), Report!$BA$59, ""))))))</f>
        <v/>
      </c>
    </row>
    <row r="71" spans="1:61" x14ac:dyDescent="0.25">
      <c r="A71" s="9"/>
      <c r="B71" s="34" t="str">
        <f t="shared" si="8"/>
        <v/>
      </c>
      <c r="C71" s="31" t="str">
        <f t="shared" si="9"/>
        <v/>
      </c>
      <c r="D71" s="9"/>
      <c r="E71" s="101"/>
      <c r="F71" s="102"/>
      <c r="G71" s="103"/>
      <c r="H71" s="104"/>
      <c r="I71" s="105"/>
      <c r="J71" s="106"/>
      <c r="K71" s="102"/>
      <c r="L71" s="102"/>
      <c r="M71" s="102"/>
      <c r="N71" s="102"/>
      <c r="O71" s="102"/>
      <c r="P71" s="102"/>
      <c r="Q71" s="102"/>
      <c r="R71" s="102"/>
      <c r="S71" s="107"/>
      <c r="T71" s="108"/>
      <c r="U71" s="105"/>
      <c r="V71" s="9"/>
      <c r="Y71" s="42" t="str">
        <f t="shared" si="10"/>
        <v/>
      </c>
      <c r="AA71" s="55" t="str">
        <f t="shared" si="11"/>
        <v/>
      </c>
      <c r="AD71" s="47" t="str">
        <f t="shared" si="12"/>
        <v/>
      </c>
      <c r="AE71" s="48" t="str">
        <f t="shared" si="13"/>
        <v/>
      </c>
      <c r="AF71" s="48" t="str">
        <f t="shared" si="14"/>
        <v/>
      </c>
      <c r="AG71" s="48" t="str">
        <f t="shared" si="15"/>
        <v/>
      </c>
      <c r="AH71" s="48" t="str">
        <f t="shared" si="16"/>
        <v/>
      </c>
      <c r="AI71" s="48" t="str">
        <f t="shared" si="17"/>
        <v/>
      </c>
      <c r="AJ71" s="48" t="str">
        <f t="shared" si="18"/>
        <v/>
      </c>
      <c r="AK71" s="48" t="str">
        <f t="shared" si="19"/>
        <v/>
      </c>
      <c r="AL71" s="48" t="str">
        <f t="shared" si="20"/>
        <v/>
      </c>
      <c r="AM71" s="49" t="str">
        <f t="shared" si="21"/>
        <v/>
      </c>
      <c r="AP71" s="55" t="str">
        <f>IF(B71="", "", COUNTIF(B$11:B$510, "&gt;"&amp;B71)+1+COUNTIF(B$11:B71, B71)-1)</f>
        <v/>
      </c>
      <c r="AQ71" s="64" t="str">
        <f>IF(C71="", "", COUNTIF(C$11:C$510, "&gt;"&amp;C71)+1+COUNTIF(C$11:C71, C71)-1)</f>
        <v/>
      </c>
      <c r="AT71" s="47" t="str">
        <f t="shared" si="22"/>
        <v>X</v>
      </c>
      <c r="AU71" s="48" t="str">
        <f t="shared" si="23"/>
        <v>X</v>
      </c>
      <c r="AV71" s="48" t="str">
        <f t="shared" si="24"/>
        <v>X</v>
      </c>
      <c r="AW71" s="48" t="str">
        <f t="shared" si="25"/>
        <v>X</v>
      </c>
      <c r="AX71" s="48" t="str">
        <f t="shared" si="26"/>
        <v>X</v>
      </c>
      <c r="AY71" s="48" t="str">
        <f t="shared" si="27"/>
        <v>X</v>
      </c>
      <c r="AZ71" s="48" t="str">
        <f t="shared" si="28"/>
        <v>X</v>
      </c>
      <c r="BA71" s="48" t="str">
        <f t="shared" si="29"/>
        <v>X</v>
      </c>
      <c r="BB71" s="48" t="str">
        <f t="shared" si="30"/>
        <v>X</v>
      </c>
      <c r="BC71" s="49" t="str">
        <f t="shared" si="31"/>
        <v>X</v>
      </c>
      <c r="BE71" s="63" t="str">
        <f t="shared" si="35"/>
        <v/>
      </c>
      <c r="BF71" s="70" t="str">
        <f t="shared" si="33"/>
        <v/>
      </c>
      <c r="BG71" s="64" t="str">
        <f t="shared" si="35"/>
        <v/>
      </c>
      <c r="BI71" s="55" t="str">
        <f>IF($T71="", "", IF(AND($T71&gt;=Report!$AD$65, $T71&lt;=Report!$AH$65), Report!$BA$65, IF(AND($T71&gt;=Report!$AD$63, $T71&lt;=Report!$AH$63), Report!$BA$63, IF(AND($T71&gt;=Report!$AD$62, $T71&lt;=Report!$AH$62), Report!$BA$62, IF(AND($T71&gt;=Report!$AD$61, $T71&lt;=Report!$AH$61), Report!$BA$61, IF(AND($T71&gt;=Report!$AD$59, $T71&lt;=Report!$AH$59), Report!$BA$59, ""))))))</f>
        <v/>
      </c>
    </row>
    <row r="72" spans="1:61" x14ac:dyDescent="0.25">
      <c r="A72" s="9"/>
      <c r="B72" s="34" t="str">
        <f t="shared" si="8"/>
        <v/>
      </c>
      <c r="C72" s="31" t="str">
        <f t="shared" si="9"/>
        <v/>
      </c>
      <c r="D72" s="9"/>
      <c r="E72" s="101"/>
      <c r="F72" s="102"/>
      <c r="G72" s="103"/>
      <c r="H72" s="104"/>
      <c r="I72" s="105"/>
      <c r="J72" s="106"/>
      <c r="K72" s="102"/>
      <c r="L72" s="102"/>
      <c r="M72" s="102"/>
      <c r="N72" s="102"/>
      <c r="O72" s="102"/>
      <c r="P72" s="102"/>
      <c r="Q72" s="102"/>
      <c r="R72" s="102"/>
      <c r="S72" s="107"/>
      <c r="T72" s="108"/>
      <c r="U72" s="105"/>
      <c r="V72" s="9"/>
      <c r="Y72" s="42" t="str">
        <f t="shared" si="10"/>
        <v/>
      </c>
      <c r="AA72" s="55" t="str">
        <f t="shared" si="11"/>
        <v/>
      </c>
      <c r="AD72" s="47" t="str">
        <f t="shared" si="12"/>
        <v/>
      </c>
      <c r="AE72" s="48" t="str">
        <f t="shared" si="13"/>
        <v/>
      </c>
      <c r="AF72" s="48" t="str">
        <f t="shared" si="14"/>
        <v/>
      </c>
      <c r="AG72" s="48" t="str">
        <f t="shared" si="15"/>
        <v/>
      </c>
      <c r="AH72" s="48" t="str">
        <f t="shared" si="16"/>
        <v/>
      </c>
      <c r="AI72" s="48" t="str">
        <f t="shared" si="17"/>
        <v/>
      </c>
      <c r="AJ72" s="48" t="str">
        <f t="shared" si="18"/>
        <v/>
      </c>
      <c r="AK72" s="48" t="str">
        <f t="shared" si="19"/>
        <v/>
      </c>
      <c r="AL72" s="48" t="str">
        <f t="shared" si="20"/>
        <v/>
      </c>
      <c r="AM72" s="49" t="str">
        <f t="shared" si="21"/>
        <v/>
      </c>
      <c r="AP72" s="55" t="str">
        <f>IF(B72="", "", COUNTIF(B$11:B$510, "&gt;"&amp;B72)+1+COUNTIF(B$11:B72, B72)-1)</f>
        <v/>
      </c>
      <c r="AQ72" s="64" t="str">
        <f>IF(C72="", "", COUNTIF(C$11:C$510, "&gt;"&amp;C72)+1+COUNTIF(C$11:C72, C72)-1)</f>
        <v/>
      </c>
      <c r="AT72" s="47" t="str">
        <f t="shared" si="22"/>
        <v>X</v>
      </c>
      <c r="AU72" s="48" t="str">
        <f t="shared" si="23"/>
        <v>X</v>
      </c>
      <c r="AV72" s="48" t="str">
        <f t="shared" si="24"/>
        <v>X</v>
      </c>
      <c r="AW72" s="48" t="str">
        <f t="shared" si="25"/>
        <v>X</v>
      </c>
      <c r="AX72" s="48" t="str">
        <f t="shared" si="26"/>
        <v>X</v>
      </c>
      <c r="AY72" s="48" t="str">
        <f t="shared" si="27"/>
        <v>X</v>
      </c>
      <c r="AZ72" s="48" t="str">
        <f t="shared" si="28"/>
        <v>X</v>
      </c>
      <c r="BA72" s="48" t="str">
        <f t="shared" si="29"/>
        <v>X</v>
      </c>
      <c r="BB72" s="48" t="str">
        <f t="shared" si="30"/>
        <v>X</v>
      </c>
      <c r="BC72" s="49" t="str">
        <f t="shared" si="31"/>
        <v>X</v>
      </c>
      <c r="BE72" s="63" t="str">
        <f t="shared" ref="BE72:BG91" si="36">IF($Y72="", "", COUNTIF($J72:$S72, BE$10))</f>
        <v/>
      </c>
      <c r="BF72" s="70" t="str">
        <f t="shared" si="33"/>
        <v/>
      </c>
      <c r="BG72" s="64" t="str">
        <f t="shared" si="36"/>
        <v/>
      </c>
      <c r="BI72" s="55" t="str">
        <f>IF($T72="", "", IF(AND($T72&gt;=Report!$AD$65, $T72&lt;=Report!$AH$65), Report!$BA$65, IF(AND($T72&gt;=Report!$AD$63, $T72&lt;=Report!$AH$63), Report!$BA$63, IF(AND($T72&gt;=Report!$AD$62, $T72&lt;=Report!$AH$62), Report!$BA$62, IF(AND($T72&gt;=Report!$AD$61, $T72&lt;=Report!$AH$61), Report!$BA$61, IF(AND($T72&gt;=Report!$AD$59, $T72&lt;=Report!$AH$59), Report!$BA$59, ""))))))</f>
        <v/>
      </c>
    </row>
    <row r="73" spans="1:61" x14ac:dyDescent="0.25">
      <c r="A73" s="9"/>
      <c r="B73" s="34" t="str">
        <f t="shared" si="8"/>
        <v/>
      </c>
      <c r="C73" s="31" t="str">
        <f t="shared" si="9"/>
        <v/>
      </c>
      <c r="D73" s="9"/>
      <c r="E73" s="101"/>
      <c r="F73" s="102"/>
      <c r="G73" s="103"/>
      <c r="H73" s="104"/>
      <c r="I73" s="105"/>
      <c r="J73" s="106"/>
      <c r="K73" s="102"/>
      <c r="L73" s="102"/>
      <c r="M73" s="102"/>
      <c r="N73" s="102"/>
      <c r="O73" s="102"/>
      <c r="P73" s="102"/>
      <c r="Q73" s="102"/>
      <c r="R73" s="102"/>
      <c r="S73" s="107"/>
      <c r="T73" s="108"/>
      <c r="U73" s="105"/>
      <c r="V73" s="9"/>
      <c r="Y73" s="42" t="str">
        <f t="shared" si="10"/>
        <v/>
      </c>
      <c r="AA73" s="55" t="str">
        <f t="shared" si="11"/>
        <v/>
      </c>
      <c r="AD73" s="47" t="str">
        <f t="shared" si="12"/>
        <v/>
      </c>
      <c r="AE73" s="48" t="str">
        <f t="shared" si="13"/>
        <v/>
      </c>
      <c r="AF73" s="48" t="str">
        <f t="shared" si="14"/>
        <v/>
      </c>
      <c r="AG73" s="48" t="str">
        <f t="shared" si="15"/>
        <v/>
      </c>
      <c r="AH73" s="48" t="str">
        <f t="shared" si="16"/>
        <v/>
      </c>
      <c r="AI73" s="48" t="str">
        <f t="shared" si="17"/>
        <v/>
      </c>
      <c r="AJ73" s="48" t="str">
        <f t="shared" si="18"/>
        <v/>
      </c>
      <c r="AK73" s="48" t="str">
        <f t="shared" si="19"/>
        <v/>
      </c>
      <c r="AL73" s="48" t="str">
        <f t="shared" si="20"/>
        <v/>
      </c>
      <c r="AM73" s="49" t="str">
        <f t="shared" si="21"/>
        <v/>
      </c>
      <c r="AP73" s="55" t="str">
        <f>IF(B73="", "", COUNTIF(B$11:B$510, "&gt;"&amp;B73)+1+COUNTIF(B$11:B73, B73)-1)</f>
        <v/>
      </c>
      <c r="AQ73" s="64" t="str">
        <f>IF(C73="", "", COUNTIF(C$11:C$510, "&gt;"&amp;C73)+1+COUNTIF(C$11:C73, C73)-1)</f>
        <v/>
      </c>
      <c r="AT73" s="47" t="str">
        <f t="shared" si="22"/>
        <v>X</v>
      </c>
      <c r="AU73" s="48" t="str">
        <f t="shared" si="23"/>
        <v>X</v>
      </c>
      <c r="AV73" s="48" t="str">
        <f t="shared" si="24"/>
        <v>X</v>
      </c>
      <c r="AW73" s="48" t="str">
        <f t="shared" si="25"/>
        <v>X</v>
      </c>
      <c r="AX73" s="48" t="str">
        <f t="shared" si="26"/>
        <v>X</v>
      </c>
      <c r="AY73" s="48" t="str">
        <f t="shared" si="27"/>
        <v>X</v>
      </c>
      <c r="AZ73" s="48" t="str">
        <f t="shared" si="28"/>
        <v>X</v>
      </c>
      <c r="BA73" s="48" t="str">
        <f t="shared" si="29"/>
        <v>X</v>
      </c>
      <c r="BB73" s="48" t="str">
        <f t="shared" si="30"/>
        <v>X</v>
      </c>
      <c r="BC73" s="49" t="str">
        <f t="shared" si="31"/>
        <v>X</v>
      </c>
      <c r="BE73" s="63" t="str">
        <f t="shared" si="36"/>
        <v/>
      </c>
      <c r="BF73" s="70" t="str">
        <f t="shared" si="33"/>
        <v/>
      </c>
      <c r="BG73" s="64" t="str">
        <f t="shared" si="36"/>
        <v/>
      </c>
      <c r="BI73" s="55" t="str">
        <f>IF($T73="", "", IF(AND($T73&gt;=Report!$AD$65, $T73&lt;=Report!$AH$65), Report!$BA$65, IF(AND($T73&gt;=Report!$AD$63, $T73&lt;=Report!$AH$63), Report!$BA$63, IF(AND($T73&gt;=Report!$AD$62, $T73&lt;=Report!$AH$62), Report!$BA$62, IF(AND($T73&gt;=Report!$AD$61, $T73&lt;=Report!$AH$61), Report!$BA$61, IF(AND($T73&gt;=Report!$AD$59, $T73&lt;=Report!$AH$59), Report!$BA$59, ""))))))</f>
        <v/>
      </c>
    </row>
    <row r="74" spans="1:61" x14ac:dyDescent="0.25">
      <c r="A74" s="9"/>
      <c r="B74" s="34" t="str">
        <f t="shared" si="8"/>
        <v/>
      </c>
      <c r="C74" s="31" t="str">
        <f t="shared" si="9"/>
        <v/>
      </c>
      <c r="D74" s="9"/>
      <c r="E74" s="101"/>
      <c r="F74" s="102"/>
      <c r="G74" s="103"/>
      <c r="H74" s="104"/>
      <c r="I74" s="105"/>
      <c r="J74" s="106"/>
      <c r="K74" s="102"/>
      <c r="L74" s="102"/>
      <c r="M74" s="102"/>
      <c r="N74" s="102"/>
      <c r="O74" s="102"/>
      <c r="P74" s="102"/>
      <c r="Q74" s="102"/>
      <c r="R74" s="102"/>
      <c r="S74" s="107"/>
      <c r="T74" s="108"/>
      <c r="U74" s="105"/>
      <c r="V74" s="9"/>
      <c r="Y74" s="42" t="str">
        <f t="shared" si="10"/>
        <v/>
      </c>
      <c r="AA74" s="55" t="str">
        <f t="shared" si="11"/>
        <v/>
      </c>
      <c r="AD74" s="47" t="str">
        <f t="shared" si="12"/>
        <v/>
      </c>
      <c r="AE74" s="48" t="str">
        <f t="shared" si="13"/>
        <v/>
      </c>
      <c r="AF74" s="48" t="str">
        <f t="shared" si="14"/>
        <v/>
      </c>
      <c r="AG74" s="48" t="str">
        <f t="shared" si="15"/>
        <v/>
      </c>
      <c r="AH74" s="48" t="str">
        <f t="shared" si="16"/>
        <v/>
      </c>
      <c r="AI74" s="48" t="str">
        <f t="shared" si="17"/>
        <v/>
      </c>
      <c r="AJ74" s="48" t="str">
        <f t="shared" si="18"/>
        <v/>
      </c>
      <c r="AK74" s="48" t="str">
        <f t="shared" si="19"/>
        <v/>
      </c>
      <c r="AL74" s="48" t="str">
        <f t="shared" si="20"/>
        <v/>
      </c>
      <c r="AM74" s="49" t="str">
        <f t="shared" si="21"/>
        <v/>
      </c>
      <c r="AP74" s="55" t="str">
        <f>IF(B74="", "", COUNTIF(B$11:B$510, "&gt;"&amp;B74)+1+COUNTIF(B$11:B74, B74)-1)</f>
        <v/>
      </c>
      <c r="AQ74" s="64" t="str">
        <f>IF(C74="", "", COUNTIF(C$11:C$510, "&gt;"&amp;C74)+1+COUNTIF(C$11:C74, C74)-1)</f>
        <v/>
      </c>
      <c r="AT74" s="47" t="str">
        <f t="shared" si="22"/>
        <v>X</v>
      </c>
      <c r="AU74" s="48" t="str">
        <f t="shared" si="23"/>
        <v>X</v>
      </c>
      <c r="AV74" s="48" t="str">
        <f t="shared" si="24"/>
        <v>X</v>
      </c>
      <c r="AW74" s="48" t="str">
        <f t="shared" si="25"/>
        <v>X</v>
      </c>
      <c r="AX74" s="48" t="str">
        <f t="shared" si="26"/>
        <v>X</v>
      </c>
      <c r="AY74" s="48" t="str">
        <f t="shared" si="27"/>
        <v>X</v>
      </c>
      <c r="AZ74" s="48" t="str">
        <f t="shared" si="28"/>
        <v>X</v>
      </c>
      <c r="BA74" s="48" t="str">
        <f t="shared" si="29"/>
        <v>X</v>
      </c>
      <c r="BB74" s="48" t="str">
        <f t="shared" si="30"/>
        <v>X</v>
      </c>
      <c r="BC74" s="49" t="str">
        <f t="shared" si="31"/>
        <v>X</v>
      </c>
      <c r="BE74" s="63" t="str">
        <f t="shared" si="36"/>
        <v/>
      </c>
      <c r="BF74" s="70" t="str">
        <f t="shared" si="33"/>
        <v/>
      </c>
      <c r="BG74" s="64" t="str">
        <f t="shared" si="36"/>
        <v/>
      </c>
      <c r="BI74" s="55" t="str">
        <f>IF($T74="", "", IF(AND($T74&gt;=Report!$AD$65, $T74&lt;=Report!$AH$65), Report!$BA$65, IF(AND($T74&gt;=Report!$AD$63, $T74&lt;=Report!$AH$63), Report!$BA$63, IF(AND($T74&gt;=Report!$AD$62, $T74&lt;=Report!$AH$62), Report!$BA$62, IF(AND($T74&gt;=Report!$AD$61, $T74&lt;=Report!$AH$61), Report!$BA$61, IF(AND($T74&gt;=Report!$AD$59, $T74&lt;=Report!$AH$59), Report!$BA$59, ""))))))</f>
        <v/>
      </c>
    </row>
    <row r="75" spans="1:61" x14ac:dyDescent="0.25">
      <c r="A75" s="9"/>
      <c r="B75" s="34" t="str">
        <f t="shared" si="8"/>
        <v/>
      </c>
      <c r="C75" s="31" t="str">
        <f t="shared" si="9"/>
        <v/>
      </c>
      <c r="D75" s="9"/>
      <c r="E75" s="101"/>
      <c r="F75" s="102"/>
      <c r="G75" s="103"/>
      <c r="H75" s="104"/>
      <c r="I75" s="105"/>
      <c r="J75" s="106"/>
      <c r="K75" s="102"/>
      <c r="L75" s="102"/>
      <c r="M75" s="102"/>
      <c r="N75" s="102"/>
      <c r="O75" s="102"/>
      <c r="P75" s="102"/>
      <c r="Q75" s="102"/>
      <c r="R75" s="102"/>
      <c r="S75" s="107"/>
      <c r="T75" s="108"/>
      <c r="U75" s="105"/>
      <c r="V75" s="9"/>
      <c r="Y75" s="42" t="str">
        <f t="shared" si="10"/>
        <v/>
      </c>
      <c r="AA75" s="55" t="str">
        <f t="shared" si="11"/>
        <v/>
      </c>
      <c r="AD75" s="47" t="str">
        <f t="shared" si="12"/>
        <v/>
      </c>
      <c r="AE75" s="48" t="str">
        <f t="shared" si="13"/>
        <v/>
      </c>
      <c r="AF75" s="48" t="str">
        <f t="shared" si="14"/>
        <v/>
      </c>
      <c r="AG75" s="48" t="str">
        <f t="shared" si="15"/>
        <v/>
      </c>
      <c r="AH75" s="48" t="str">
        <f t="shared" si="16"/>
        <v/>
      </c>
      <c r="AI75" s="48" t="str">
        <f t="shared" si="17"/>
        <v/>
      </c>
      <c r="AJ75" s="48" t="str">
        <f t="shared" si="18"/>
        <v/>
      </c>
      <c r="AK75" s="48" t="str">
        <f t="shared" si="19"/>
        <v/>
      </c>
      <c r="AL75" s="48" t="str">
        <f t="shared" si="20"/>
        <v/>
      </c>
      <c r="AM75" s="49" t="str">
        <f t="shared" si="21"/>
        <v/>
      </c>
      <c r="AP75" s="55" t="str">
        <f>IF(B75="", "", COUNTIF(B$11:B$510, "&gt;"&amp;B75)+1+COUNTIF(B$11:B75, B75)-1)</f>
        <v/>
      </c>
      <c r="AQ75" s="64" t="str">
        <f>IF(C75="", "", COUNTIF(C$11:C$510, "&gt;"&amp;C75)+1+COUNTIF(C$11:C75, C75)-1)</f>
        <v/>
      </c>
      <c r="AT75" s="47" t="str">
        <f t="shared" si="22"/>
        <v>X</v>
      </c>
      <c r="AU75" s="48" t="str">
        <f t="shared" si="23"/>
        <v>X</v>
      </c>
      <c r="AV75" s="48" t="str">
        <f t="shared" si="24"/>
        <v>X</v>
      </c>
      <c r="AW75" s="48" t="str">
        <f t="shared" si="25"/>
        <v>X</v>
      </c>
      <c r="AX75" s="48" t="str">
        <f t="shared" si="26"/>
        <v>X</v>
      </c>
      <c r="AY75" s="48" t="str">
        <f t="shared" si="27"/>
        <v>X</v>
      </c>
      <c r="AZ75" s="48" t="str">
        <f t="shared" si="28"/>
        <v>X</v>
      </c>
      <c r="BA75" s="48" t="str">
        <f t="shared" si="29"/>
        <v>X</v>
      </c>
      <c r="BB75" s="48" t="str">
        <f t="shared" si="30"/>
        <v>X</v>
      </c>
      <c r="BC75" s="49" t="str">
        <f t="shared" si="31"/>
        <v>X</v>
      </c>
      <c r="BE75" s="63" t="str">
        <f t="shared" si="36"/>
        <v/>
      </c>
      <c r="BF75" s="70" t="str">
        <f t="shared" si="33"/>
        <v/>
      </c>
      <c r="BG75" s="64" t="str">
        <f t="shared" si="36"/>
        <v/>
      </c>
      <c r="BI75" s="55" t="str">
        <f>IF($T75="", "", IF(AND($T75&gt;=Report!$AD$65, $T75&lt;=Report!$AH$65), Report!$BA$65, IF(AND($T75&gt;=Report!$AD$63, $T75&lt;=Report!$AH$63), Report!$BA$63, IF(AND($T75&gt;=Report!$AD$62, $T75&lt;=Report!$AH$62), Report!$BA$62, IF(AND($T75&gt;=Report!$AD$61, $T75&lt;=Report!$AH$61), Report!$BA$61, IF(AND($T75&gt;=Report!$AD$59, $T75&lt;=Report!$AH$59), Report!$BA$59, ""))))))</f>
        <v/>
      </c>
    </row>
    <row r="76" spans="1:61" x14ac:dyDescent="0.25">
      <c r="A76" s="9"/>
      <c r="B76" s="34" t="str">
        <f t="shared" ref="B76:B139" si="37">IF($Y76="", "", SUM($AD76:$AM76))</f>
        <v/>
      </c>
      <c r="C76" s="31" t="str">
        <f t="shared" ref="C76:C139" si="38">IF($T76="", "", $T76)</f>
        <v/>
      </c>
      <c r="D76" s="9"/>
      <c r="E76" s="101"/>
      <c r="F76" s="102"/>
      <c r="G76" s="103"/>
      <c r="H76" s="104"/>
      <c r="I76" s="105"/>
      <c r="J76" s="106"/>
      <c r="K76" s="102"/>
      <c r="L76" s="102"/>
      <c r="M76" s="102"/>
      <c r="N76" s="102"/>
      <c r="O76" s="102"/>
      <c r="P76" s="102"/>
      <c r="Q76" s="102"/>
      <c r="R76" s="102"/>
      <c r="S76" s="107"/>
      <c r="T76" s="108"/>
      <c r="U76" s="105"/>
      <c r="V76" s="9"/>
      <c r="Y76" s="42" t="str">
        <f t="shared" ref="Y76:Y139" si="39">IF(COUNTIF($E76:$I76, "")=5, "", "X")</f>
        <v/>
      </c>
      <c r="AA76" s="55" t="str">
        <f t="shared" ref="AA76:AA139" si="40">IF($E76="", "", IF(COUNTIF($E$11:$E$510, $E76)&gt;1, "X", ""))</f>
        <v/>
      </c>
      <c r="AD76" s="47" t="str">
        <f t="shared" ref="AD76:AD139" si="41">IF($Y76="", "", IF(J76=$AC$8, AD$8, IF(J76=$AC$9, AD$9, 0)))</f>
        <v/>
      </c>
      <c r="AE76" s="48" t="str">
        <f t="shared" ref="AE76:AE139" si="42">IF($Y76="", "", IF(K76=$AC$8, AE$8, IF(K76=$AC$9, AE$9, 0)))</f>
        <v/>
      </c>
      <c r="AF76" s="48" t="str">
        <f t="shared" ref="AF76:AF139" si="43">IF($Y76="", "", IF(L76=$AC$8, AF$8, IF(L76=$AC$9, AF$9, 0)))</f>
        <v/>
      </c>
      <c r="AG76" s="48" t="str">
        <f t="shared" ref="AG76:AG139" si="44">IF($Y76="", "", IF(M76=$AC$8, AG$8, IF(M76=$AC$9, AG$9, 0)))</f>
        <v/>
      </c>
      <c r="AH76" s="48" t="str">
        <f t="shared" ref="AH76:AH139" si="45">IF($Y76="", "", IF(N76=$AC$8, AH$8, IF(N76=$AC$9, AH$9, 0)))</f>
        <v/>
      </c>
      <c r="AI76" s="48" t="str">
        <f t="shared" ref="AI76:AI139" si="46">IF($Y76="", "", IF(O76=$AC$8, AI$8, IF(O76=$AC$9, AI$9, 0)))</f>
        <v/>
      </c>
      <c r="AJ76" s="48" t="str">
        <f t="shared" ref="AJ76:AJ139" si="47">IF($Y76="", "", IF(P76=$AC$8, AJ$8, IF(P76=$AC$9, AJ$9, 0)))</f>
        <v/>
      </c>
      <c r="AK76" s="48" t="str">
        <f t="shared" ref="AK76:AK139" si="48">IF($Y76="", "", IF(Q76=$AC$8, AK$8, IF(Q76=$AC$9, AK$9, 0)))</f>
        <v/>
      </c>
      <c r="AL76" s="48" t="str">
        <f t="shared" ref="AL76:AL139" si="49">IF($Y76="", "", IF(R76=$AC$8, AL$8, IF(R76=$AC$9, AL$9, 0)))</f>
        <v/>
      </c>
      <c r="AM76" s="49" t="str">
        <f t="shared" ref="AM76:AM139" si="50">IF($Y76="", "", IF(S76=$AC$8, AM$8, IF(S76=$AC$9, AM$9, 0)))</f>
        <v/>
      </c>
      <c r="AP76" s="55" t="str">
        <f>IF(B76="", "", COUNTIF(B$11:B$510, "&gt;"&amp;B76)+1+COUNTIF(B$11:B76, B76)-1)</f>
        <v/>
      </c>
      <c r="AQ76" s="64" t="str">
        <f>IF(C76="", "", COUNTIF(C$11:C$510, "&gt;"&amp;C76)+1+COUNTIF(C$11:C76, C76)-1)</f>
        <v/>
      </c>
      <c r="AT76" s="47" t="str">
        <f t="shared" ref="AT76:AT139" si="51">IF($Y76="", "X", IF(J76="", "", J76))</f>
        <v>X</v>
      </c>
      <c r="AU76" s="48" t="str">
        <f t="shared" ref="AU76:AU139" si="52">IF($Y76="", "X", IF(K76="", "", K76))</f>
        <v>X</v>
      </c>
      <c r="AV76" s="48" t="str">
        <f t="shared" ref="AV76:AV139" si="53">IF($Y76="", "X", IF(L76="", "", L76))</f>
        <v>X</v>
      </c>
      <c r="AW76" s="48" t="str">
        <f t="shared" ref="AW76:AW139" si="54">IF($Y76="", "X", IF(M76="", "", M76))</f>
        <v>X</v>
      </c>
      <c r="AX76" s="48" t="str">
        <f t="shared" ref="AX76:AX139" si="55">IF($Y76="", "X", IF(N76="", "", N76))</f>
        <v>X</v>
      </c>
      <c r="AY76" s="48" t="str">
        <f t="shared" ref="AY76:AY139" si="56">IF($Y76="", "X", IF(O76="", "", O76))</f>
        <v>X</v>
      </c>
      <c r="AZ76" s="48" t="str">
        <f t="shared" ref="AZ76:AZ139" si="57">IF($Y76="", "X", IF(P76="", "", P76))</f>
        <v>X</v>
      </c>
      <c r="BA76" s="48" t="str">
        <f t="shared" ref="BA76:BA139" si="58">IF($Y76="", "X", IF(Q76="", "", Q76))</f>
        <v>X</v>
      </c>
      <c r="BB76" s="48" t="str">
        <f t="shared" ref="BB76:BB139" si="59">IF($Y76="", "X", IF(R76="", "", R76))</f>
        <v>X</v>
      </c>
      <c r="BC76" s="49" t="str">
        <f t="shared" ref="BC76:BC139" si="60">IF($Y76="", "X", IF(S76="", "", S76))</f>
        <v>X</v>
      </c>
      <c r="BE76" s="63" t="str">
        <f t="shared" si="36"/>
        <v/>
      </c>
      <c r="BF76" s="70" t="str">
        <f t="shared" ref="BF76:BF139" si="61">IF($Y76="", "", COUNTIF($J76:$S76, ""))</f>
        <v/>
      </c>
      <c r="BG76" s="64" t="str">
        <f t="shared" si="36"/>
        <v/>
      </c>
      <c r="BI76" s="55" t="str">
        <f>IF($T76="", "", IF(AND($T76&gt;=Report!$AD$65, $T76&lt;=Report!$AH$65), Report!$BA$65, IF(AND($T76&gt;=Report!$AD$63, $T76&lt;=Report!$AH$63), Report!$BA$63, IF(AND($T76&gt;=Report!$AD$62, $T76&lt;=Report!$AH$62), Report!$BA$62, IF(AND($T76&gt;=Report!$AD$61, $T76&lt;=Report!$AH$61), Report!$BA$61, IF(AND($T76&gt;=Report!$AD$59, $T76&lt;=Report!$AH$59), Report!$BA$59, ""))))))</f>
        <v/>
      </c>
    </row>
    <row r="77" spans="1:61" x14ac:dyDescent="0.25">
      <c r="A77" s="9"/>
      <c r="B77" s="34" t="str">
        <f t="shared" si="37"/>
        <v/>
      </c>
      <c r="C77" s="31" t="str">
        <f t="shared" si="38"/>
        <v/>
      </c>
      <c r="D77" s="9"/>
      <c r="E77" s="101"/>
      <c r="F77" s="102"/>
      <c r="G77" s="103"/>
      <c r="H77" s="104"/>
      <c r="I77" s="105"/>
      <c r="J77" s="106"/>
      <c r="K77" s="102"/>
      <c r="L77" s="102"/>
      <c r="M77" s="102"/>
      <c r="N77" s="102"/>
      <c r="O77" s="102"/>
      <c r="P77" s="102"/>
      <c r="Q77" s="102"/>
      <c r="R77" s="102"/>
      <c r="S77" s="107"/>
      <c r="T77" s="108"/>
      <c r="U77" s="105"/>
      <c r="V77" s="9"/>
      <c r="Y77" s="42" t="str">
        <f t="shared" si="39"/>
        <v/>
      </c>
      <c r="AA77" s="55" t="str">
        <f t="shared" si="40"/>
        <v/>
      </c>
      <c r="AD77" s="47" t="str">
        <f t="shared" si="41"/>
        <v/>
      </c>
      <c r="AE77" s="48" t="str">
        <f t="shared" si="42"/>
        <v/>
      </c>
      <c r="AF77" s="48" t="str">
        <f t="shared" si="43"/>
        <v/>
      </c>
      <c r="AG77" s="48" t="str">
        <f t="shared" si="44"/>
        <v/>
      </c>
      <c r="AH77" s="48" t="str">
        <f t="shared" si="45"/>
        <v/>
      </c>
      <c r="AI77" s="48" t="str">
        <f t="shared" si="46"/>
        <v/>
      </c>
      <c r="AJ77" s="48" t="str">
        <f t="shared" si="47"/>
        <v/>
      </c>
      <c r="AK77" s="48" t="str">
        <f t="shared" si="48"/>
        <v/>
      </c>
      <c r="AL77" s="48" t="str">
        <f t="shared" si="49"/>
        <v/>
      </c>
      <c r="AM77" s="49" t="str">
        <f t="shared" si="50"/>
        <v/>
      </c>
      <c r="AP77" s="55" t="str">
        <f>IF(B77="", "", COUNTIF(B$11:B$510, "&gt;"&amp;B77)+1+COUNTIF(B$11:B77, B77)-1)</f>
        <v/>
      </c>
      <c r="AQ77" s="64" t="str">
        <f>IF(C77="", "", COUNTIF(C$11:C$510, "&gt;"&amp;C77)+1+COUNTIF(C$11:C77, C77)-1)</f>
        <v/>
      </c>
      <c r="AT77" s="47" t="str">
        <f t="shared" si="51"/>
        <v>X</v>
      </c>
      <c r="AU77" s="48" t="str">
        <f t="shared" si="52"/>
        <v>X</v>
      </c>
      <c r="AV77" s="48" t="str">
        <f t="shared" si="53"/>
        <v>X</v>
      </c>
      <c r="AW77" s="48" t="str">
        <f t="shared" si="54"/>
        <v>X</v>
      </c>
      <c r="AX77" s="48" t="str">
        <f t="shared" si="55"/>
        <v>X</v>
      </c>
      <c r="AY77" s="48" t="str">
        <f t="shared" si="56"/>
        <v>X</v>
      </c>
      <c r="AZ77" s="48" t="str">
        <f t="shared" si="57"/>
        <v>X</v>
      </c>
      <c r="BA77" s="48" t="str">
        <f t="shared" si="58"/>
        <v>X</v>
      </c>
      <c r="BB77" s="48" t="str">
        <f t="shared" si="59"/>
        <v>X</v>
      </c>
      <c r="BC77" s="49" t="str">
        <f t="shared" si="60"/>
        <v>X</v>
      </c>
      <c r="BE77" s="63" t="str">
        <f t="shared" si="36"/>
        <v/>
      </c>
      <c r="BF77" s="70" t="str">
        <f t="shared" si="61"/>
        <v/>
      </c>
      <c r="BG77" s="64" t="str">
        <f t="shared" si="36"/>
        <v/>
      </c>
      <c r="BI77" s="55" t="str">
        <f>IF($T77="", "", IF(AND($T77&gt;=Report!$AD$65, $T77&lt;=Report!$AH$65), Report!$BA$65, IF(AND($T77&gt;=Report!$AD$63, $T77&lt;=Report!$AH$63), Report!$BA$63, IF(AND($T77&gt;=Report!$AD$62, $T77&lt;=Report!$AH$62), Report!$BA$62, IF(AND($T77&gt;=Report!$AD$61, $T77&lt;=Report!$AH$61), Report!$BA$61, IF(AND($T77&gt;=Report!$AD$59, $T77&lt;=Report!$AH$59), Report!$BA$59, ""))))))</f>
        <v/>
      </c>
    </row>
    <row r="78" spans="1:61" x14ac:dyDescent="0.25">
      <c r="A78" s="9"/>
      <c r="B78" s="34" t="str">
        <f t="shared" si="37"/>
        <v/>
      </c>
      <c r="C78" s="31" t="str">
        <f t="shared" si="38"/>
        <v/>
      </c>
      <c r="D78" s="9"/>
      <c r="E78" s="101"/>
      <c r="F78" s="102"/>
      <c r="G78" s="103"/>
      <c r="H78" s="104"/>
      <c r="I78" s="105"/>
      <c r="J78" s="106"/>
      <c r="K78" s="102"/>
      <c r="L78" s="102"/>
      <c r="M78" s="102"/>
      <c r="N78" s="102"/>
      <c r="O78" s="102"/>
      <c r="P78" s="102"/>
      <c r="Q78" s="102"/>
      <c r="R78" s="102"/>
      <c r="S78" s="107"/>
      <c r="T78" s="108"/>
      <c r="U78" s="105"/>
      <c r="V78" s="9"/>
      <c r="Y78" s="42" t="str">
        <f t="shared" si="39"/>
        <v/>
      </c>
      <c r="AA78" s="55" t="str">
        <f t="shared" si="40"/>
        <v/>
      </c>
      <c r="AD78" s="47" t="str">
        <f t="shared" si="41"/>
        <v/>
      </c>
      <c r="AE78" s="48" t="str">
        <f t="shared" si="42"/>
        <v/>
      </c>
      <c r="AF78" s="48" t="str">
        <f t="shared" si="43"/>
        <v/>
      </c>
      <c r="AG78" s="48" t="str">
        <f t="shared" si="44"/>
        <v/>
      </c>
      <c r="AH78" s="48" t="str">
        <f t="shared" si="45"/>
        <v/>
      </c>
      <c r="AI78" s="48" t="str">
        <f t="shared" si="46"/>
        <v/>
      </c>
      <c r="AJ78" s="48" t="str">
        <f t="shared" si="47"/>
        <v/>
      </c>
      <c r="AK78" s="48" t="str">
        <f t="shared" si="48"/>
        <v/>
      </c>
      <c r="AL78" s="48" t="str">
        <f t="shared" si="49"/>
        <v/>
      </c>
      <c r="AM78" s="49" t="str">
        <f t="shared" si="50"/>
        <v/>
      </c>
      <c r="AP78" s="55" t="str">
        <f>IF(B78="", "", COUNTIF(B$11:B$510, "&gt;"&amp;B78)+1+COUNTIF(B$11:B78, B78)-1)</f>
        <v/>
      </c>
      <c r="AQ78" s="64" t="str">
        <f>IF(C78="", "", COUNTIF(C$11:C$510, "&gt;"&amp;C78)+1+COUNTIF(C$11:C78, C78)-1)</f>
        <v/>
      </c>
      <c r="AT78" s="47" t="str">
        <f t="shared" si="51"/>
        <v>X</v>
      </c>
      <c r="AU78" s="48" t="str">
        <f t="shared" si="52"/>
        <v>X</v>
      </c>
      <c r="AV78" s="48" t="str">
        <f t="shared" si="53"/>
        <v>X</v>
      </c>
      <c r="AW78" s="48" t="str">
        <f t="shared" si="54"/>
        <v>X</v>
      </c>
      <c r="AX78" s="48" t="str">
        <f t="shared" si="55"/>
        <v>X</v>
      </c>
      <c r="AY78" s="48" t="str">
        <f t="shared" si="56"/>
        <v>X</v>
      </c>
      <c r="AZ78" s="48" t="str">
        <f t="shared" si="57"/>
        <v>X</v>
      </c>
      <c r="BA78" s="48" t="str">
        <f t="shared" si="58"/>
        <v>X</v>
      </c>
      <c r="BB78" s="48" t="str">
        <f t="shared" si="59"/>
        <v>X</v>
      </c>
      <c r="BC78" s="49" t="str">
        <f t="shared" si="60"/>
        <v>X</v>
      </c>
      <c r="BE78" s="63" t="str">
        <f t="shared" si="36"/>
        <v/>
      </c>
      <c r="BF78" s="70" t="str">
        <f t="shared" si="61"/>
        <v/>
      </c>
      <c r="BG78" s="64" t="str">
        <f t="shared" si="36"/>
        <v/>
      </c>
      <c r="BI78" s="55" t="str">
        <f>IF($T78="", "", IF(AND($T78&gt;=Report!$AD$65, $T78&lt;=Report!$AH$65), Report!$BA$65, IF(AND($T78&gt;=Report!$AD$63, $T78&lt;=Report!$AH$63), Report!$BA$63, IF(AND($T78&gt;=Report!$AD$62, $T78&lt;=Report!$AH$62), Report!$BA$62, IF(AND($T78&gt;=Report!$AD$61, $T78&lt;=Report!$AH$61), Report!$BA$61, IF(AND($T78&gt;=Report!$AD$59, $T78&lt;=Report!$AH$59), Report!$BA$59, ""))))))</f>
        <v/>
      </c>
    </row>
    <row r="79" spans="1:61" x14ac:dyDescent="0.25">
      <c r="A79" s="9"/>
      <c r="B79" s="34" t="str">
        <f t="shared" si="37"/>
        <v/>
      </c>
      <c r="C79" s="31" t="str">
        <f t="shared" si="38"/>
        <v/>
      </c>
      <c r="D79" s="9"/>
      <c r="E79" s="101"/>
      <c r="F79" s="102"/>
      <c r="G79" s="103"/>
      <c r="H79" s="104"/>
      <c r="I79" s="105"/>
      <c r="J79" s="106"/>
      <c r="K79" s="102"/>
      <c r="L79" s="102"/>
      <c r="M79" s="102"/>
      <c r="N79" s="102"/>
      <c r="O79" s="102"/>
      <c r="P79" s="102"/>
      <c r="Q79" s="102"/>
      <c r="R79" s="102"/>
      <c r="S79" s="107"/>
      <c r="T79" s="108"/>
      <c r="U79" s="105"/>
      <c r="V79" s="9"/>
      <c r="Y79" s="42" t="str">
        <f t="shared" si="39"/>
        <v/>
      </c>
      <c r="AA79" s="55" t="str">
        <f t="shared" si="40"/>
        <v/>
      </c>
      <c r="AD79" s="47" t="str">
        <f t="shared" si="41"/>
        <v/>
      </c>
      <c r="AE79" s="48" t="str">
        <f t="shared" si="42"/>
        <v/>
      </c>
      <c r="AF79" s="48" t="str">
        <f t="shared" si="43"/>
        <v/>
      </c>
      <c r="AG79" s="48" t="str">
        <f t="shared" si="44"/>
        <v/>
      </c>
      <c r="AH79" s="48" t="str">
        <f t="shared" si="45"/>
        <v/>
      </c>
      <c r="AI79" s="48" t="str">
        <f t="shared" si="46"/>
        <v/>
      </c>
      <c r="AJ79" s="48" t="str">
        <f t="shared" si="47"/>
        <v/>
      </c>
      <c r="AK79" s="48" t="str">
        <f t="shared" si="48"/>
        <v/>
      </c>
      <c r="AL79" s="48" t="str">
        <f t="shared" si="49"/>
        <v/>
      </c>
      <c r="AM79" s="49" t="str">
        <f t="shared" si="50"/>
        <v/>
      </c>
      <c r="AP79" s="55" t="str">
        <f>IF(B79="", "", COUNTIF(B$11:B$510, "&gt;"&amp;B79)+1+COUNTIF(B$11:B79, B79)-1)</f>
        <v/>
      </c>
      <c r="AQ79" s="64" t="str">
        <f>IF(C79="", "", COUNTIF(C$11:C$510, "&gt;"&amp;C79)+1+COUNTIF(C$11:C79, C79)-1)</f>
        <v/>
      </c>
      <c r="AT79" s="47" t="str">
        <f t="shared" si="51"/>
        <v>X</v>
      </c>
      <c r="AU79" s="48" t="str">
        <f t="shared" si="52"/>
        <v>X</v>
      </c>
      <c r="AV79" s="48" t="str">
        <f t="shared" si="53"/>
        <v>X</v>
      </c>
      <c r="AW79" s="48" t="str">
        <f t="shared" si="54"/>
        <v>X</v>
      </c>
      <c r="AX79" s="48" t="str">
        <f t="shared" si="55"/>
        <v>X</v>
      </c>
      <c r="AY79" s="48" t="str">
        <f t="shared" si="56"/>
        <v>X</v>
      </c>
      <c r="AZ79" s="48" t="str">
        <f t="shared" si="57"/>
        <v>X</v>
      </c>
      <c r="BA79" s="48" t="str">
        <f t="shared" si="58"/>
        <v>X</v>
      </c>
      <c r="BB79" s="48" t="str">
        <f t="shared" si="59"/>
        <v>X</v>
      </c>
      <c r="BC79" s="49" t="str">
        <f t="shared" si="60"/>
        <v>X</v>
      </c>
      <c r="BE79" s="63" t="str">
        <f t="shared" si="36"/>
        <v/>
      </c>
      <c r="BF79" s="70" t="str">
        <f t="shared" si="61"/>
        <v/>
      </c>
      <c r="BG79" s="64" t="str">
        <f t="shared" si="36"/>
        <v/>
      </c>
      <c r="BI79" s="55" t="str">
        <f>IF($T79="", "", IF(AND($T79&gt;=Report!$AD$65, $T79&lt;=Report!$AH$65), Report!$BA$65, IF(AND($T79&gt;=Report!$AD$63, $T79&lt;=Report!$AH$63), Report!$BA$63, IF(AND($T79&gt;=Report!$AD$62, $T79&lt;=Report!$AH$62), Report!$BA$62, IF(AND($T79&gt;=Report!$AD$61, $T79&lt;=Report!$AH$61), Report!$BA$61, IF(AND($T79&gt;=Report!$AD$59, $T79&lt;=Report!$AH$59), Report!$BA$59, ""))))))</f>
        <v/>
      </c>
    </row>
    <row r="80" spans="1:61" x14ac:dyDescent="0.25">
      <c r="A80" s="9"/>
      <c r="B80" s="34" t="str">
        <f t="shared" si="37"/>
        <v/>
      </c>
      <c r="C80" s="31" t="str">
        <f t="shared" si="38"/>
        <v/>
      </c>
      <c r="D80" s="9"/>
      <c r="E80" s="101"/>
      <c r="F80" s="102"/>
      <c r="G80" s="103"/>
      <c r="H80" s="104"/>
      <c r="I80" s="105"/>
      <c r="J80" s="106"/>
      <c r="K80" s="102"/>
      <c r="L80" s="102"/>
      <c r="M80" s="102"/>
      <c r="N80" s="102"/>
      <c r="O80" s="102"/>
      <c r="P80" s="102"/>
      <c r="Q80" s="102"/>
      <c r="R80" s="102"/>
      <c r="S80" s="107"/>
      <c r="T80" s="108"/>
      <c r="U80" s="105"/>
      <c r="V80" s="9"/>
      <c r="Y80" s="42" t="str">
        <f t="shared" si="39"/>
        <v/>
      </c>
      <c r="AA80" s="55" t="str">
        <f t="shared" si="40"/>
        <v/>
      </c>
      <c r="AD80" s="47" t="str">
        <f t="shared" si="41"/>
        <v/>
      </c>
      <c r="AE80" s="48" t="str">
        <f t="shared" si="42"/>
        <v/>
      </c>
      <c r="AF80" s="48" t="str">
        <f t="shared" si="43"/>
        <v/>
      </c>
      <c r="AG80" s="48" t="str">
        <f t="shared" si="44"/>
        <v/>
      </c>
      <c r="AH80" s="48" t="str">
        <f t="shared" si="45"/>
        <v/>
      </c>
      <c r="AI80" s="48" t="str">
        <f t="shared" si="46"/>
        <v/>
      </c>
      <c r="AJ80" s="48" t="str">
        <f t="shared" si="47"/>
        <v/>
      </c>
      <c r="AK80" s="48" t="str">
        <f t="shared" si="48"/>
        <v/>
      </c>
      <c r="AL80" s="48" t="str">
        <f t="shared" si="49"/>
        <v/>
      </c>
      <c r="AM80" s="49" t="str">
        <f t="shared" si="50"/>
        <v/>
      </c>
      <c r="AP80" s="55" t="str">
        <f>IF(B80="", "", COUNTIF(B$11:B$510, "&gt;"&amp;B80)+1+COUNTIF(B$11:B80, B80)-1)</f>
        <v/>
      </c>
      <c r="AQ80" s="64" t="str">
        <f>IF(C80="", "", COUNTIF(C$11:C$510, "&gt;"&amp;C80)+1+COUNTIF(C$11:C80, C80)-1)</f>
        <v/>
      </c>
      <c r="AT80" s="47" t="str">
        <f t="shared" si="51"/>
        <v>X</v>
      </c>
      <c r="AU80" s="48" t="str">
        <f t="shared" si="52"/>
        <v>X</v>
      </c>
      <c r="AV80" s="48" t="str">
        <f t="shared" si="53"/>
        <v>X</v>
      </c>
      <c r="AW80" s="48" t="str">
        <f t="shared" si="54"/>
        <v>X</v>
      </c>
      <c r="AX80" s="48" t="str">
        <f t="shared" si="55"/>
        <v>X</v>
      </c>
      <c r="AY80" s="48" t="str">
        <f t="shared" si="56"/>
        <v>X</v>
      </c>
      <c r="AZ80" s="48" t="str">
        <f t="shared" si="57"/>
        <v>X</v>
      </c>
      <c r="BA80" s="48" t="str">
        <f t="shared" si="58"/>
        <v>X</v>
      </c>
      <c r="BB80" s="48" t="str">
        <f t="shared" si="59"/>
        <v>X</v>
      </c>
      <c r="BC80" s="49" t="str">
        <f t="shared" si="60"/>
        <v>X</v>
      </c>
      <c r="BE80" s="63" t="str">
        <f t="shared" si="36"/>
        <v/>
      </c>
      <c r="BF80" s="70" t="str">
        <f t="shared" si="61"/>
        <v/>
      </c>
      <c r="BG80" s="64" t="str">
        <f t="shared" si="36"/>
        <v/>
      </c>
      <c r="BI80" s="55" t="str">
        <f>IF($T80="", "", IF(AND($T80&gt;=Report!$AD$65, $T80&lt;=Report!$AH$65), Report!$BA$65, IF(AND($T80&gt;=Report!$AD$63, $T80&lt;=Report!$AH$63), Report!$BA$63, IF(AND($T80&gt;=Report!$AD$62, $T80&lt;=Report!$AH$62), Report!$BA$62, IF(AND($T80&gt;=Report!$AD$61, $T80&lt;=Report!$AH$61), Report!$BA$61, IF(AND($T80&gt;=Report!$AD$59, $T80&lt;=Report!$AH$59), Report!$BA$59, ""))))))</f>
        <v/>
      </c>
    </row>
    <row r="81" spans="1:61" x14ac:dyDescent="0.25">
      <c r="A81" s="9"/>
      <c r="B81" s="34" t="str">
        <f t="shared" si="37"/>
        <v/>
      </c>
      <c r="C81" s="31" t="str">
        <f t="shared" si="38"/>
        <v/>
      </c>
      <c r="D81" s="9"/>
      <c r="E81" s="101"/>
      <c r="F81" s="102"/>
      <c r="G81" s="103"/>
      <c r="H81" s="104"/>
      <c r="I81" s="105"/>
      <c r="J81" s="106"/>
      <c r="K81" s="102"/>
      <c r="L81" s="102"/>
      <c r="M81" s="102"/>
      <c r="N81" s="102"/>
      <c r="O81" s="102"/>
      <c r="P81" s="102"/>
      <c r="Q81" s="102"/>
      <c r="R81" s="102"/>
      <c r="S81" s="107"/>
      <c r="T81" s="108"/>
      <c r="U81" s="105"/>
      <c r="V81" s="9"/>
      <c r="Y81" s="42" t="str">
        <f t="shared" si="39"/>
        <v/>
      </c>
      <c r="AA81" s="55" t="str">
        <f t="shared" si="40"/>
        <v/>
      </c>
      <c r="AD81" s="47" t="str">
        <f t="shared" si="41"/>
        <v/>
      </c>
      <c r="AE81" s="48" t="str">
        <f t="shared" si="42"/>
        <v/>
      </c>
      <c r="AF81" s="48" t="str">
        <f t="shared" si="43"/>
        <v/>
      </c>
      <c r="AG81" s="48" t="str">
        <f t="shared" si="44"/>
        <v/>
      </c>
      <c r="AH81" s="48" t="str">
        <f t="shared" si="45"/>
        <v/>
      </c>
      <c r="AI81" s="48" t="str">
        <f t="shared" si="46"/>
        <v/>
      </c>
      <c r="AJ81" s="48" t="str">
        <f t="shared" si="47"/>
        <v/>
      </c>
      <c r="AK81" s="48" t="str">
        <f t="shared" si="48"/>
        <v/>
      </c>
      <c r="AL81" s="48" t="str">
        <f t="shared" si="49"/>
        <v/>
      </c>
      <c r="AM81" s="49" t="str">
        <f t="shared" si="50"/>
        <v/>
      </c>
      <c r="AP81" s="55" t="str">
        <f>IF(B81="", "", COUNTIF(B$11:B$510, "&gt;"&amp;B81)+1+COUNTIF(B$11:B81, B81)-1)</f>
        <v/>
      </c>
      <c r="AQ81" s="64" t="str">
        <f>IF(C81="", "", COUNTIF(C$11:C$510, "&gt;"&amp;C81)+1+COUNTIF(C$11:C81, C81)-1)</f>
        <v/>
      </c>
      <c r="AT81" s="47" t="str">
        <f t="shared" si="51"/>
        <v>X</v>
      </c>
      <c r="AU81" s="48" t="str">
        <f t="shared" si="52"/>
        <v>X</v>
      </c>
      <c r="AV81" s="48" t="str">
        <f t="shared" si="53"/>
        <v>X</v>
      </c>
      <c r="AW81" s="48" t="str">
        <f t="shared" si="54"/>
        <v>X</v>
      </c>
      <c r="AX81" s="48" t="str">
        <f t="shared" si="55"/>
        <v>X</v>
      </c>
      <c r="AY81" s="48" t="str">
        <f t="shared" si="56"/>
        <v>X</v>
      </c>
      <c r="AZ81" s="48" t="str">
        <f t="shared" si="57"/>
        <v>X</v>
      </c>
      <c r="BA81" s="48" t="str">
        <f t="shared" si="58"/>
        <v>X</v>
      </c>
      <c r="BB81" s="48" t="str">
        <f t="shared" si="59"/>
        <v>X</v>
      </c>
      <c r="BC81" s="49" t="str">
        <f t="shared" si="60"/>
        <v>X</v>
      </c>
      <c r="BE81" s="63" t="str">
        <f t="shared" si="36"/>
        <v/>
      </c>
      <c r="BF81" s="70" t="str">
        <f t="shared" si="61"/>
        <v/>
      </c>
      <c r="BG81" s="64" t="str">
        <f t="shared" si="36"/>
        <v/>
      </c>
      <c r="BI81" s="55" t="str">
        <f>IF($T81="", "", IF(AND($T81&gt;=Report!$AD$65, $T81&lt;=Report!$AH$65), Report!$BA$65, IF(AND($T81&gt;=Report!$AD$63, $T81&lt;=Report!$AH$63), Report!$BA$63, IF(AND($T81&gt;=Report!$AD$62, $T81&lt;=Report!$AH$62), Report!$BA$62, IF(AND($T81&gt;=Report!$AD$61, $T81&lt;=Report!$AH$61), Report!$BA$61, IF(AND($T81&gt;=Report!$AD$59, $T81&lt;=Report!$AH$59), Report!$BA$59, ""))))))</f>
        <v/>
      </c>
    </row>
    <row r="82" spans="1:61" x14ac:dyDescent="0.25">
      <c r="A82" s="9"/>
      <c r="B82" s="34" t="str">
        <f t="shared" si="37"/>
        <v/>
      </c>
      <c r="C82" s="31" t="str">
        <f t="shared" si="38"/>
        <v/>
      </c>
      <c r="D82" s="9"/>
      <c r="E82" s="101"/>
      <c r="F82" s="102"/>
      <c r="G82" s="103"/>
      <c r="H82" s="104"/>
      <c r="I82" s="105"/>
      <c r="J82" s="106"/>
      <c r="K82" s="102"/>
      <c r="L82" s="102"/>
      <c r="M82" s="102"/>
      <c r="N82" s="102"/>
      <c r="O82" s="102"/>
      <c r="P82" s="102"/>
      <c r="Q82" s="102"/>
      <c r="R82" s="102"/>
      <c r="S82" s="107"/>
      <c r="T82" s="108"/>
      <c r="U82" s="105"/>
      <c r="V82" s="9"/>
      <c r="Y82" s="42" t="str">
        <f t="shared" si="39"/>
        <v/>
      </c>
      <c r="AA82" s="55" t="str">
        <f t="shared" si="40"/>
        <v/>
      </c>
      <c r="AD82" s="47" t="str">
        <f t="shared" si="41"/>
        <v/>
      </c>
      <c r="AE82" s="48" t="str">
        <f t="shared" si="42"/>
        <v/>
      </c>
      <c r="AF82" s="48" t="str">
        <f t="shared" si="43"/>
        <v/>
      </c>
      <c r="AG82" s="48" t="str">
        <f t="shared" si="44"/>
        <v/>
      </c>
      <c r="AH82" s="48" t="str">
        <f t="shared" si="45"/>
        <v/>
      </c>
      <c r="AI82" s="48" t="str">
        <f t="shared" si="46"/>
        <v/>
      </c>
      <c r="AJ82" s="48" t="str">
        <f t="shared" si="47"/>
        <v/>
      </c>
      <c r="AK82" s="48" t="str">
        <f t="shared" si="48"/>
        <v/>
      </c>
      <c r="AL82" s="48" t="str">
        <f t="shared" si="49"/>
        <v/>
      </c>
      <c r="AM82" s="49" t="str">
        <f t="shared" si="50"/>
        <v/>
      </c>
      <c r="AP82" s="55" t="str">
        <f>IF(B82="", "", COUNTIF(B$11:B$510, "&gt;"&amp;B82)+1+COUNTIF(B$11:B82, B82)-1)</f>
        <v/>
      </c>
      <c r="AQ82" s="64" t="str">
        <f>IF(C82="", "", COUNTIF(C$11:C$510, "&gt;"&amp;C82)+1+COUNTIF(C$11:C82, C82)-1)</f>
        <v/>
      </c>
      <c r="AT82" s="47" t="str">
        <f t="shared" si="51"/>
        <v>X</v>
      </c>
      <c r="AU82" s="48" t="str">
        <f t="shared" si="52"/>
        <v>X</v>
      </c>
      <c r="AV82" s="48" t="str">
        <f t="shared" si="53"/>
        <v>X</v>
      </c>
      <c r="AW82" s="48" t="str">
        <f t="shared" si="54"/>
        <v>X</v>
      </c>
      <c r="AX82" s="48" t="str">
        <f t="shared" si="55"/>
        <v>X</v>
      </c>
      <c r="AY82" s="48" t="str">
        <f t="shared" si="56"/>
        <v>X</v>
      </c>
      <c r="AZ82" s="48" t="str">
        <f t="shared" si="57"/>
        <v>X</v>
      </c>
      <c r="BA82" s="48" t="str">
        <f t="shared" si="58"/>
        <v>X</v>
      </c>
      <c r="BB82" s="48" t="str">
        <f t="shared" si="59"/>
        <v>X</v>
      </c>
      <c r="BC82" s="49" t="str">
        <f t="shared" si="60"/>
        <v>X</v>
      </c>
      <c r="BE82" s="63" t="str">
        <f t="shared" si="36"/>
        <v/>
      </c>
      <c r="BF82" s="70" t="str">
        <f t="shared" si="61"/>
        <v/>
      </c>
      <c r="BG82" s="64" t="str">
        <f t="shared" si="36"/>
        <v/>
      </c>
      <c r="BI82" s="55" t="str">
        <f>IF($T82="", "", IF(AND($T82&gt;=Report!$AD$65, $T82&lt;=Report!$AH$65), Report!$BA$65, IF(AND($T82&gt;=Report!$AD$63, $T82&lt;=Report!$AH$63), Report!$BA$63, IF(AND($T82&gt;=Report!$AD$62, $T82&lt;=Report!$AH$62), Report!$BA$62, IF(AND($T82&gt;=Report!$AD$61, $T82&lt;=Report!$AH$61), Report!$BA$61, IF(AND($T82&gt;=Report!$AD$59, $T82&lt;=Report!$AH$59), Report!$BA$59, ""))))))</f>
        <v/>
      </c>
    </row>
    <row r="83" spans="1:61" x14ac:dyDescent="0.25">
      <c r="A83" s="9"/>
      <c r="B83" s="34" t="str">
        <f t="shared" si="37"/>
        <v/>
      </c>
      <c r="C83" s="31" t="str">
        <f t="shared" si="38"/>
        <v/>
      </c>
      <c r="D83" s="9"/>
      <c r="E83" s="101"/>
      <c r="F83" s="102"/>
      <c r="G83" s="103"/>
      <c r="H83" s="104"/>
      <c r="I83" s="105"/>
      <c r="J83" s="106"/>
      <c r="K83" s="102"/>
      <c r="L83" s="102"/>
      <c r="M83" s="102"/>
      <c r="N83" s="102"/>
      <c r="O83" s="102"/>
      <c r="P83" s="102"/>
      <c r="Q83" s="102"/>
      <c r="R83" s="102"/>
      <c r="S83" s="107"/>
      <c r="T83" s="108"/>
      <c r="U83" s="105"/>
      <c r="V83" s="9"/>
      <c r="Y83" s="42" t="str">
        <f t="shared" si="39"/>
        <v/>
      </c>
      <c r="AA83" s="55" t="str">
        <f t="shared" si="40"/>
        <v/>
      </c>
      <c r="AD83" s="47" t="str">
        <f t="shared" si="41"/>
        <v/>
      </c>
      <c r="AE83" s="48" t="str">
        <f t="shared" si="42"/>
        <v/>
      </c>
      <c r="AF83" s="48" t="str">
        <f t="shared" si="43"/>
        <v/>
      </c>
      <c r="AG83" s="48" t="str">
        <f t="shared" si="44"/>
        <v/>
      </c>
      <c r="AH83" s="48" t="str">
        <f t="shared" si="45"/>
        <v/>
      </c>
      <c r="AI83" s="48" t="str">
        <f t="shared" si="46"/>
        <v/>
      </c>
      <c r="AJ83" s="48" t="str">
        <f t="shared" si="47"/>
        <v/>
      </c>
      <c r="AK83" s="48" t="str">
        <f t="shared" si="48"/>
        <v/>
      </c>
      <c r="AL83" s="48" t="str">
        <f t="shared" si="49"/>
        <v/>
      </c>
      <c r="AM83" s="49" t="str">
        <f t="shared" si="50"/>
        <v/>
      </c>
      <c r="AP83" s="55" t="str">
        <f>IF(B83="", "", COUNTIF(B$11:B$510, "&gt;"&amp;B83)+1+COUNTIF(B$11:B83, B83)-1)</f>
        <v/>
      </c>
      <c r="AQ83" s="64" t="str">
        <f>IF(C83="", "", COUNTIF(C$11:C$510, "&gt;"&amp;C83)+1+COUNTIF(C$11:C83, C83)-1)</f>
        <v/>
      </c>
      <c r="AT83" s="47" t="str">
        <f t="shared" si="51"/>
        <v>X</v>
      </c>
      <c r="AU83" s="48" t="str">
        <f t="shared" si="52"/>
        <v>X</v>
      </c>
      <c r="AV83" s="48" t="str">
        <f t="shared" si="53"/>
        <v>X</v>
      </c>
      <c r="AW83" s="48" t="str">
        <f t="shared" si="54"/>
        <v>X</v>
      </c>
      <c r="AX83" s="48" t="str">
        <f t="shared" si="55"/>
        <v>X</v>
      </c>
      <c r="AY83" s="48" t="str">
        <f t="shared" si="56"/>
        <v>X</v>
      </c>
      <c r="AZ83" s="48" t="str">
        <f t="shared" si="57"/>
        <v>X</v>
      </c>
      <c r="BA83" s="48" t="str">
        <f t="shared" si="58"/>
        <v>X</v>
      </c>
      <c r="BB83" s="48" t="str">
        <f t="shared" si="59"/>
        <v>X</v>
      </c>
      <c r="BC83" s="49" t="str">
        <f t="shared" si="60"/>
        <v>X</v>
      </c>
      <c r="BE83" s="63" t="str">
        <f t="shared" si="36"/>
        <v/>
      </c>
      <c r="BF83" s="70" t="str">
        <f t="shared" si="61"/>
        <v/>
      </c>
      <c r="BG83" s="64" t="str">
        <f t="shared" si="36"/>
        <v/>
      </c>
      <c r="BI83" s="55" t="str">
        <f>IF($T83="", "", IF(AND($T83&gt;=Report!$AD$65, $T83&lt;=Report!$AH$65), Report!$BA$65, IF(AND($T83&gt;=Report!$AD$63, $T83&lt;=Report!$AH$63), Report!$BA$63, IF(AND($T83&gt;=Report!$AD$62, $T83&lt;=Report!$AH$62), Report!$BA$62, IF(AND($T83&gt;=Report!$AD$61, $T83&lt;=Report!$AH$61), Report!$BA$61, IF(AND($T83&gt;=Report!$AD$59, $T83&lt;=Report!$AH$59), Report!$BA$59, ""))))))</f>
        <v/>
      </c>
    </row>
    <row r="84" spans="1:61" x14ac:dyDescent="0.25">
      <c r="A84" s="9"/>
      <c r="B84" s="34" t="str">
        <f t="shared" si="37"/>
        <v/>
      </c>
      <c r="C84" s="31" t="str">
        <f t="shared" si="38"/>
        <v/>
      </c>
      <c r="D84" s="9"/>
      <c r="E84" s="101"/>
      <c r="F84" s="102"/>
      <c r="G84" s="103"/>
      <c r="H84" s="104"/>
      <c r="I84" s="105"/>
      <c r="J84" s="106"/>
      <c r="K84" s="102"/>
      <c r="L84" s="102"/>
      <c r="M84" s="102"/>
      <c r="N84" s="102"/>
      <c r="O84" s="102"/>
      <c r="P84" s="102"/>
      <c r="Q84" s="102"/>
      <c r="R84" s="102"/>
      <c r="S84" s="107"/>
      <c r="T84" s="108"/>
      <c r="U84" s="105"/>
      <c r="V84" s="9"/>
      <c r="Y84" s="42" t="str">
        <f t="shared" si="39"/>
        <v/>
      </c>
      <c r="AA84" s="55" t="str">
        <f t="shared" si="40"/>
        <v/>
      </c>
      <c r="AD84" s="47" t="str">
        <f t="shared" si="41"/>
        <v/>
      </c>
      <c r="AE84" s="48" t="str">
        <f t="shared" si="42"/>
        <v/>
      </c>
      <c r="AF84" s="48" t="str">
        <f t="shared" si="43"/>
        <v/>
      </c>
      <c r="AG84" s="48" t="str">
        <f t="shared" si="44"/>
        <v/>
      </c>
      <c r="AH84" s="48" t="str">
        <f t="shared" si="45"/>
        <v/>
      </c>
      <c r="AI84" s="48" t="str">
        <f t="shared" si="46"/>
        <v/>
      </c>
      <c r="AJ84" s="48" t="str">
        <f t="shared" si="47"/>
        <v/>
      </c>
      <c r="AK84" s="48" t="str">
        <f t="shared" si="48"/>
        <v/>
      </c>
      <c r="AL84" s="48" t="str">
        <f t="shared" si="49"/>
        <v/>
      </c>
      <c r="AM84" s="49" t="str">
        <f t="shared" si="50"/>
        <v/>
      </c>
      <c r="AP84" s="55" t="str">
        <f>IF(B84="", "", COUNTIF(B$11:B$510, "&gt;"&amp;B84)+1+COUNTIF(B$11:B84, B84)-1)</f>
        <v/>
      </c>
      <c r="AQ84" s="64" t="str">
        <f>IF(C84="", "", COUNTIF(C$11:C$510, "&gt;"&amp;C84)+1+COUNTIF(C$11:C84, C84)-1)</f>
        <v/>
      </c>
      <c r="AT84" s="47" t="str">
        <f t="shared" si="51"/>
        <v>X</v>
      </c>
      <c r="AU84" s="48" t="str">
        <f t="shared" si="52"/>
        <v>X</v>
      </c>
      <c r="AV84" s="48" t="str">
        <f t="shared" si="53"/>
        <v>X</v>
      </c>
      <c r="AW84" s="48" t="str">
        <f t="shared" si="54"/>
        <v>X</v>
      </c>
      <c r="AX84" s="48" t="str">
        <f t="shared" si="55"/>
        <v>X</v>
      </c>
      <c r="AY84" s="48" t="str">
        <f t="shared" si="56"/>
        <v>X</v>
      </c>
      <c r="AZ84" s="48" t="str">
        <f t="shared" si="57"/>
        <v>X</v>
      </c>
      <c r="BA84" s="48" t="str">
        <f t="shared" si="58"/>
        <v>X</v>
      </c>
      <c r="BB84" s="48" t="str">
        <f t="shared" si="59"/>
        <v>X</v>
      </c>
      <c r="BC84" s="49" t="str">
        <f t="shared" si="60"/>
        <v>X</v>
      </c>
      <c r="BE84" s="63" t="str">
        <f t="shared" si="36"/>
        <v/>
      </c>
      <c r="BF84" s="70" t="str">
        <f t="shared" si="61"/>
        <v/>
      </c>
      <c r="BG84" s="64" t="str">
        <f t="shared" si="36"/>
        <v/>
      </c>
      <c r="BI84" s="55" t="str">
        <f>IF($T84="", "", IF(AND($T84&gt;=Report!$AD$65, $T84&lt;=Report!$AH$65), Report!$BA$65, IF(AND($T84&gt;=Report!$AD$63, $T84&lt;=Report!$AH$63), Report!$BA$63, IF(AND($T84&gt;=Report!$AD$62, $T84&lt;=Report!$AH$62), Report!$BA$62, IF(AND($T84&gt;=Report!$AD$61, $T84&lt;=Report!$AH$61), Report!$BA$61, IF(AND($T84&gt;=Report!$AD$59, $T84&lt;=Report!$AH$59), Report!$BA$59, ""))))))</f>
        <v/>
      </c>
    </row>
    <row r="85" spans="1:61" x14ac:dyDescent="0.25">
      <c r="A85" s="9"/>
      <c r="B85" s="34" t="str">
        <f t="shared" si="37"/>
        <v/>
      </c>
      <c r="C85" s="31" t="str">
        <f t="shared" si="38"/>
        <v/>
      </c>
      <c r="D85" s="9"/>
      <c r="E85" s="101"/>
      <c r="F85" s="102"/>
      <c r="G85" s="103"/>
      <c r="H85" s="104"/>
      <c r="I85" s="105"/>
      <c r="J85" s="106"/>
      <c r="K85" s="102"/>
      <c r="L85" s="102"/>
      <c r="M85" s="102"/>
      <c r="N85" s="102"/>
      <c r="O85" s="102"/>
      <c r="P85" s="102"/>
      <c r="Q85" s="102"/>
      <c r="R85" s="102"/>
      <c r="S85" s="107"/>
      <c r="T85" s="108"/>
      <c r="U85" s="105"/>
      <c r="V85" s="9"/>
      <c r="Y85" s="42" t="str">
        <f t="shared" si="39"/>
        <v/>
      </c>
      <c r="AA85" s="55" t="str">
        <f t="shared" si="40"/>
        <v/>
      </c>
      <c r="AD85" s="47" t="str">
        <f t="shared" si="41"/>
        <v/>
      </c>
      <c r="AE85" s="48" t="str">
        <f t="shared" si="42"/>
        <v/>
      </c>
      <c r="AF85" s="48" t="str">
        <f t="shared" si="43"/>
        <v/>
      </c>
      <c r="AG85" s="48" t="str">
        <f t="shared" si="44"/>
        <v/>
      </c>
      <c r="AH85" s="48" t="str">
        <f t="shared" si="45"/>
        <v/>
      </c>
      <c r="AI85" s="48" t="str">
        <f t="shared" si="46"/>
        <v/>
      </c>
      <c r="AJ85" s="48" t="str">
        <f t="shared" si="47"/>
        <v/>
      </c>
      <c r="AK85" s="48" t="str">
        <f t="shared" si="48"/>
        <v/>
      </c>
      <c r="AL85" s="48" t="str">
        <f t="shared" si="49"/>
        <v/>
      </c>
      <c r="AM85" s="49" t="str">
        <f t="shared" si="50"/>
        <v/>
      </c>
      <c r="AP85" s="55" t="str">
        <f>IF(B85="", "", COUNTIF(B$11:B$510, "&gt;"&amp;B85)+1+COUNTIF(B$11:B85, B85)-1)</f>
        <v/>
      </c>
      <c r="AQ85" s="64" t="str">
        <f>IF(C85="", "", COUNTIF(C$11:C$510, "&gt;"&amp;C85)+1+COUNTIF(C$11:C85, C85)-1)</f>
        <v/>
      </c>
      <c r="AT85" s="47" t="str">
        <f t="shared" si="51"/>
        <v>X</v>
      </c>
      <c r="AU85" s="48" t="str">
        <f t="shared" si="52"/>
        <v>X</v>
      </c>
      <c r="AV85" s="48" t="str">
        <f t="shared" si="53"/>
        <v>X</v>
      </c>
      <c r="AW85" s="48" t="str">
        <f t="shared" si="54"/>
        <v>X</v>
      </c>
      <c r="AX85" s="48" t="str">
        <f t="shared" si="55"/>
        <v>X</v>
      </c>
      <c r="AY85" s="48" t="str">
        <f t="shared" si="56"/>
        <v>X</v>
      </c>
      <c r="AZ85" s="48" t="str">
        <f t="shared" si="57"/>
        <v>X</v>
      </c>
      <c r="BA85" s="48" t="str">
        <f t="shared" si="58"/>
        <v>X</v>
      </c>
      <c r="BB85" s="48" t="str">
        <f t="shared" si="59"/>
        <v>X</v>
      </c>
      <c r="BC85" s="49" t="str">
        <f t="shared" si="60"/>
        <v>X</v>
      </c>
      <c r="BE85" s="63" t="str">
        <f t="shared" si="36"/>
        <v/>
      </c>
      <c r="BF85" s="70" t="str">
        <f t="shared" si="61"/>
        <v/>
      </c>
      <c r="BG85" s="64" t="str">
        <f t="shared" si="36"/>
        <v/>
      </c>
      <c r="BI85" s="55" t="str">
        <f>IF($T85="", "", IF(AND($T85&gt;=Report!$AD$65, $T85&lt;=Report!$AH$65), Report!$BA$65, IF(AND($T85&gt;=Report!$AD$63, $T85&lt;=Report!$AH$63), Report!$BA$63, IF(AND($T85&gt;=Report!$AD$62, $T85&lt;=Report!$AH$62), Report!$BA$62, IF(AND($T85&gt;=Report!$AD$61, $T85&lt;=Report!$AH$61), Report!$BA$61, IF(AND($T85&gt;=Report!$AD$59, $T85&lt;=Report!$AH$59), Report!$BA$59, ""))))))</f>
        <v/>
      </c>
    </row>
    <row r="86" spans="1:61" x14ac:dyDescent="0.25">
      <c r="A86" s="9"/>
      <c r="B86" s="34" t="str">
        <f t="shared" si="37"/>
        <v/>
      </c>
      <c r="C86" s="31" t="str">
        <f t="shared" si="38"/>
        <v/>
      </c>
      <c r="D86" s="9"/>
      <c r="E86" s="101"/>
      <c r="F86" s="102"/>
      <c r="G86" s="103"/>
      <c r="H86" s="104"/>
      <c r="I86" s="105"/>
      <c r="J86" s="106"/>
      <c r="K86" s="102"/>
      <c r="L86" s="102"/>
      <c r="M86" s="102"/>
      <c r="N86" s="102"/>
      <c r="O86" s="102"/>
      <c r="P86" s="102"/>
      <c r="Q86" s="102"/>
      <c r="R86" s="102"/>
      <c r="S86" s="107"/>
      <c r="T86" s="108"/>
      <c r="U86" s="105"/>
      <c r="V86" s="9"/>
      <c r="Y86" s="42" t="str">
        <f t="shared" si="39"/>
        <v/>
      </c>
      <c r="AA86" s="55" t="str">
        <f t="shared" si="40"/>
        <v/>
      </c>
      <c r="AD86" s="47" t="str">
        <f t="shared" si="41"/>
        <v/>
      </c>
      <c r="AE86" s="48" t="str">
        <f t="shared" si="42"/>
        <v/>
      </c>
      <c r="AF86" s="48" t="str">
        <f t="shared" si="43"/>
        <v/>
      </c>
      <c r="AG86" s="48" t="str">
        <f t="shared" si="44"/>
        <v/>
      </c>
      <c r="AH86" s="48" t="str">
        <f t="shared" si="45"/>
        <v/>
      </c>
      <c r="AI86" s="48" t="str">
        <f t="shared" si="46"/>
        <v/>
      </c>
      <c r="AJ86" s="48" t="str">
        <f t="shared" si="47"/>
        <v/>
      </c>
      <c r="AK86" s="48" t="str">
        <f t="shared" si="48"/>
        <v/>
      </c>
      <c r="AL86" s="48" t="str">
        <f t="shared" si="49"/>
        <v/>
      </c>
      <c r="AM86" s="49" t="str">
        <f t="shared" si="50"/>
        <v/>
      </c>
      <c r="AP86" s="55" t="str">
        <f>IF(B86="", "", COUNTIF(B$11:B$510, "&gt;"&amp;B86)+1+COUNTIF(B$11:B86, B86)-1)</f>
        <v/>
      </c>
      <c r="AQ86" s="64" t="str">
        <f>IF(C86="", "", COUNTIF(C$11:C$510, "&gt;"&amp;C86)+1+COUNTIF(C$11:C86, C86)-1)</f>
        <v/>
      </c>
      <c r="AT86" s="47" t="str">
        <f t="shared" si="51"/>
        <v>X</v>
      </c>
      <c r="AU86" s="48" t="str">
        <f t="shared" si="52"/>
        <v>X</v>
      </c>
      <c r="AV86" s="48" t="str">
        <f t="shared" si="53"/>
        <v>X</v>
      </c>
      <c r="AW86" s="48" t="str">
        <f t="shared" si="54"/>
        <v>X</v>
      </c>
      <c r="AX86" s="48" t="str">
        <f t="shared" si="55"/>
        <v>X</v>
      </c>
      <c r="AY86" s="48" t="str">
        <f t="shared" si="56"/>
        <v>X</v>
      </c>
      <c r="AZ86" s="48" t="str">
        <f t="shared" si="57"/>
        <v>X</v>
      </c>
      <c r="BA86" s="48" t="str">
        <f t="shared" si="58"/>
        <v>X</v>
      </c>
      <c r="BB86" s="48" t="str">
        <f t="shared" si="59"/>
        <v>X</v>
      </c>
      <c r="BC86" s="49" t="str">
        <f t="shared" si="60"/>
        <v>X</v>
      </c>
      <c r="BE86" s="63" t="str">
        <f t="shared" si="36"/>
        <v/>
      </c>
      <c r="BF86" s="70" t="str">
        <f t="shared" si="61"/>
        <v/>
      </c>
      <c r="BG86" s="64" t="str">
        <f t="shared" si="36"/>
        <v/>
      </c>
      <c r="BI86" s="55" t="str">
        <f>IF($T86="", "", IF(AND($T86&gt;=Report!$AD$65, $T86&lt;=Report!$AH$65), Report!$BA$65, IF(AND($T86&gt;=Report!$AD$63, $T86&lt;=Report!$AH$63), Report!$BA$63, IF(AND($T86&gt;=Report!$AD$62, $T86&lt;=Report!$AH$62), Report!$BA$62, IF(AND($T86&gt;=Report!$AD$61, $T86&lt;=Report!$AH$61), Report!$BA$61, IF(AND($T86&gt;=Report!$AD$59, $T86&lt;=Report!$AH$59), Report!$BA$59, ""))))))</f>
        <v/>
      </c>
    </row>
    <row r="87" spans="1:61" x14ac:dyDescent="0.25">
      <c r="A87" s="9"/>
      <c r="B87" s="34" t="str">
        <f t="shared" si="37"/>
        <v/>
      </c>
      <c r="C87" s="31" t="str">
        <f t="shared" si="38"/>
        <v/>
      </c>
      <c r="D87" s="9"/>
      <c r="E87" s="101"/>
      <c r="F87" s="102"/>
      <c r="G87" s="103"/>
      <c r="H87" s="104"/>
      <c r="I87" s="105"/>
      <c r="J87" s="106"/>
      <c r="K87" s="102"/>
      <c r="L87" s="102"/>
      <c r="M87" s="102"/>
      <c r="N87" s="102"/>
      <c r="O87" s="102"/>
      <c r="P87" s="102"/>
      <c r="Q87" s="102"/>
      <c r="R87" s="102"/>
      <c r="S87" s="107"/>
      <c r="T87" s="108"/>
      <c r="U87" s="105"/>
      <c r="V87" s="9"/>
      <c r="Y87" s="42" t="str">
        <f t="shared" si="39"/>
        <v/>
      </c>
      <c r="AA87" s="55" t="str">
        <f t="shared" si="40"/>
        <v/>
      </c>
      <c r="AD87" s="47" t="str">
        <f t="shared" si="41"/>
        <v/>
      </c>
      <c r="AE87" s="48" t="str">
        <f t="shared" si="42"/>
        <v/>
      </c>
      <c r="AF87" s="48" t="str">
        <f t="shared" si="43"/>
        <v/>
      </c>
      <c r="AG87" s="48" t="str">
        <f t="shared" si="44"/>
        <v/>
      </c>
      <c r="AH87" s="48" t="str">
        <f t="shared" si="45"/>
        <v/>
      </c>
      <c r="AI87" s="48" t="str">
        <f t="shared" si="46"/>
        <v/>
      </c>
      <c r="AJ87" s="48" t="str">
        <f t="shared" si="47"/>
        <v/>
      </c>
      <c r="AK87" s="48" t="str">
        <f t="shared" si="48"/>
        <v/>
      </c>
      <c r="AL87" s="48" t="str">
        <f t="shared" si="49"/>
        <v/>
      </c>
      <c r="AM87" s="49" t="str">
        <f t="shared" si="50"/>
        <v/>
      </c>
      <c r="AP87" s="55" t="str">
        <f>IF(B87="", "", COUNTIF(B$11:B$510, "&gt;"&amp;B87)+1+COUNTIF(B$11:B87, B87)-1)</f>
        <v/>
      </c>
      <c r="AQ87" s="64" t="str">
        <f>IF(C87="", "", COUNTIF(C$11:C$510, "&gt;"&amp;C87)+1+COUNTIF(C$11:C87, C87)-1)</f>
        <v/>
      </c>
      <c r="AT87" s="47" t="str">
        <f t="shared" si="51"/>
        <v>X</v>
      </c>
      <c r="AU87" s="48" t="str">
        <f t="shared" si="52"/>
        <v>X</v>
      </c>
      <c r="AV87" s="48" t="str">
        <f t="shared" si="53"/>
        <v>X</v>
      </c>
      <c r="AW87" s="48" t="str">
        <f t="shared" si="54"/>
        <v>X</v>
      </c>
      <c r="AX87" s="48" t="str">
        <f t="shared" si="55"/>
        <v>X</v>
      </c>
      <c r="AY87" s="48" t="str">
        <f t="shared" si="56"/>
        <v>X</v>
      </c>
      <c r="AZ87" s="48" t="str">
        <f t="shared" si="57"/>
        <v>X</v>
      </c>
      <c r="BA87" s="48" t="str">
        <f t="shared" si="58"/>
        <v>X</v>
      </c>
      <c r="BB87" s="48" t="str">
        <f t="shared" si="59"/>
        <v>X</v>
      </c>
      <c r="BC87" s="49" t="str">
        <f t="shared" si="60"/>
        <v>X</v>
      </c>
      <c r="BE87" s="63" t="str">
        <f t="shared" si="36"/>
        <v/>
      </c>
      <c r="BF87" s="70" t="str">
        <f t="shared" si="61"/>
        <v/>
      </c>
      <c r="BG87" s="64" t="str">
        <f t="shared" si="36"/>
        <v/>
      </c>
      <c r="BI87" s="55" t="str">
        <f>IF($T87="", "", IF(AND($T87&gt;=Report!$AD$65, $T87&lt;=Report!$AH$65), Report!$BA$65, IF(AND($T87&gt;=Report!$AD$63, $T87&lt;=Report!$AH$63), Report!$BA$63, IF(AND($T87&gt;=Report!$AD$62, $T87&lt;=Report!$AH$62), Report!$BA$62, IF(AND($T87&gt;=Report!$AD$61, $T87&lt;=Report!$AH$61), Report!$BA$61, IF(AND($T87&gt;=Report!$AD$59, $T87&lt;=Report!$AH$59), Report!$BA$59, ""))))))</f>
        <v/>
      </c>
    </row>
    <row r="88" spans="1:61" x14ac:dyDescent="0.25">
      <c r="A88" s="9"/>
      <c r="B88" s="34" t="str">
        <f t="shared" si="37"/>
        <v/>
      </c>
      <c r="C88" s="31" t="str">
        <f t="shared" si="38"/>
        <v/>
      </c>
      <c r="D88" s="9"/>
      <c r="E88" s="101"/>
      <c r="F88" s="102"/>
      <c r="G88" s="103"/>
      <c r="H88" s="104"/>
      <c r="I88" s="105"/>
      <c r="J88" s="106"/>
      <c r="K88" s="102"/>
      <c r="L88" s="102"/>
      <c r="M88" s="102"/>
      <c r="N88" s="102"/>
      <c r="O88" s="102"/>
      <c r="P88" s="102"/>
      <c r="Q88" s="102"/>
      <c r="R88" s="102"/>
      <c r="S88" s="107"/>
      <c r="T88" s="108"/>
      <c r="U88" s="105"/>
      <c r="V88" s="9"/>
      <c r="Y88" s="42" t="str">
        <f t="shared" si="39"/>
        <v/>
      </c>
      <c r="AA88" s="55" t="str">
        <f t="shared" si="40"/>
        <v/>
      </c>
      <c r="AD88" s="47" t="str">
        <f t="shared" si="41"/>
        <v/>
      </c>
      <c r="AE88" s="48" t="str">
        <f t="shared" si="42"/>
        <v/>
      </c>
      <c r="AF88" s="48" t="str">
        <f t="shared" si="43"/>
        <v/>
      </c>
      <c r="AG88" s="48" t="str">
        <f t="shared" si="44"/>
        <v/>
      </c>
      <c r="AH88" s="48" t="str">
        <f t="shared" si="45"/>
        <v/>
      </c>
      <c r="AI88" s="48" t="str">
        <f t="shared" si="46"/>
        <v/>
      </c>
      <c r="AJ88" s="48" t="str">
        <f t="shared" si="47"/>
        <v/>
      </c>
      <c r="AK88" s="48" t="str">
        <f t="shared" si="48"/>
        <v/>
      </c>
      <c r="AL88" s="48" t="str">
        <f t="shared" si="49"/>
        <v/>
      </c>
      <c r="AM88" s="49" t="str">
        <f t="shared" si="50"/>
        <v/>
      </c>
      <c r="AP88" s="55" t="str">
        <f>IF(B88="", "", COUNTIF(B$11:B$510, "&gt;"&amp;B88)+1+COUNTIF(B$11:B88, B88)-1)</f>
        <v/>
      </c>
      <c r="AQ88" s="64" t="str">
        <f>IF(C88="", "", COUNTIF(C$11:C$510, "&gt;"&amp;C88)+1+COUNTIF(C$11:C88, C88)-1)</f>
        <v/>
      </c>
      <c r="AT88" s="47" t="str">
        <f t="shared" si="51"/>
        <v>X</v>
      </c>
      <c r="AU88" s="48" t="str">
        <f t="shared" si="52"/>
        <v>X</v>
      </c>
      <c r="AV88" s="48" t="str">
        <f t="shared" si="53"/>
        <v>X</v>
      </c>
      <c r="AW88" s="48" t="str">
        <f t="shared" si="54"/>
        <v>X</v>
      </c>
      <c r="AX88" s="48" t="str">
        <f t="shared" si="55"/>
        <v>X</v>
      </c>
      <c r="AY88" s="48" t="str">
        <f t="shared" si="56"/>
        <v>X</v>
      </c>
      <c r="AZ88" s="48" t="str">
        <f t="shared" si="57"/>
        <v>X</v>
      </c>
      <c r="BA88" s="48" t="str">
        <f t="shared" si="58"/>
        <v>X</v>
      </c>
      <c r="BB88" s="48" t="str">
        <f t="shared" si="59"/>
        <v>X</v>
      </c>
      <c r="BC88" s="49" t="str">
        <f t="shared" si="60"/>
        <v>X</v>
      </c>
      <c r="BE88" s="63" t="str">
        <f t="shared" si="36"/>
        <v/>
      </c>
      <c r="BF88" s="70" t="str">
        <f t="shared" si="61"/>
        <v/>
      </c>
      <c r="BG88" s="64" t="str">
        <f t="shared" si="36"/>
        <v/>
      </c>
      <c r="BI88" s="55" t="str">
        <f>IF($T88="", "", IF(AND($T88&gt;=Report!$AD$65, $T88&lt;=Report!$AH$65), Report!$BA$65, IF(AND($T88&gt;=Report!$AD$63, $T88&lt;=Report!$AH$63), Report!$BA$63, IF(AND($T88&gt;=Report!$AD$62, $T88&lt;=Report!$AH$62), Report!$BA$62, IF(AND($T88&gt;=Report!$AD$61, $T88&lt;=Report!$AH$61), Report!$BA$61, IF(AND($T88&gt;=Report!$AD$59, $T88&lt;=Report!$AH$59), Report!$BA$59, ""))))))</f>
        <v/>
      </c>
    </row>
    <row r="89" spans="1:61" x14ac:dyDescent="0.25">
      <c r="A89" s="9"/>
      <c r="B89" s="34" t="str">
        <f t="shared" si="37"/>
        <v/>
      </c>
      <c r="C89" s="31" t="str">
        <f t="shared" si="38"/>
        <v/>
      </c>
      <c r="D89" s="9"/>
      <c r="E89" s="101"/>
      <c r="F89" s="102"/>
      <c r="G89" s="103"/>
      <c r="H89" s="104"/>
      <c r="I89" s="105"/>
      <c r="J89" s="106"/>
      <c r="K89" s="102"/>
      <c r="L89" s="102"/>
      <c r="M89" s="102"/>
      <c r="N89" s="102"/>
      <c r="O89" s="102"/>
      <c r="P89" s="102"/>
      <c r="Q89" s="102"/>
      <c r="R89" s="102"/>
      <c r="S89" s="107"/>
      <c r="T89" s="108"/>
      <c r="U89" s="105"/>
      <c r="V89" s="9"/>
      <c r="Y89" s="42" t="str">
        <f t="shared" si="39"/>
        <v/>
      </c>
      <c r="AA89" s="55" t="str">
        <f t="shared" si="40"/>
        <v/>
      </c>
      <c r="AD89" s="47" t="str">
        <f t="shared" si="41"/>
        <v/>
      </c>
      <c r="AE89" s="48" t="str">
        <f t="shared" si="42"/>
        <v/>
      </c>
      <c r="AF89" s="48" t="str">
        <f t="shared" si="43"/>
        <v/>
      </c>
      <c r="AG89" s="48" t="str">
        <f t="shared" si="44"/>
        <v/>
      </c>
      <c r="AH89" s="48" t="str">
        <f t="shared" si="45"/>
        <v/>
      </c>
      <c r="AI89" s="48" t="str">
        <f t="shared" si="46"/>
        <v/>
      </c>
      <c r="AJ89" s="48" t="str">
        <f t="shared" si="47"/>
        <v/>
      </c>
      <c r="AK89" s="48" t="str">
        <f t="shared" si="48"/>
        <v/>
      </c>
      <c r="AL89" s="48" t="str">
        <f t="shared" si="49"/>
        <v/>
      </c>
      <c r="AM89" s="49" t="str">
        <f t="shared" si="50"/>
        <v/>
      </c>
      <c r="AP89" s="55" t="str">
        <f>IF(B89="", "", COUNTIF(B$11:B$510, "&gt;"&amp;B89)+1+COUNTIF(B$11:B89, B89)-1)</f>
        <v/>
      </c>
      <c r="AQ89" s="64" t="str">
        <f>IF(C89="", "", COUNTIF(C$11:C$510, "&gt;"&amp;C89)+1+COUNTIF(C$11:C89, C89)-1)</f>
        <v/>
      </c>
      <c r="AT89" s="47" t="str">
        <f t="shared" si="51"/>
        <v>X</v>
      </c>
      <c r="AU89" s="48" t="str">
        <f t="shared" si="52"/>
        <v>X</v>
      </c>
      <c r="AV89" s="48" t="str">
        <f t="shared" si="53"/>
        <v>X</v>
      </c>
      <c r="AW89" s="48" t="str">
        <f t="shared" si="54"/>
        <v>X</v>
      </c>
      <c r="AX89" s="48" t="str">
        <f t="shared" si="55"/>
        <v>X</v>
      </c>
      <c r="AY89" s="48" t="str">
        <f t="shared" si="56"/>
        <v>X</v>
      </c>
      <c r="AZ89" s="48" t="str">
        <f t="shared" si="57"/>
        <v>X</v>
      </c>
      <c r="BA89" s="48" t="str">
        <f t="shared" si="58"/>
        <v>X</v>
      </c>
      <c r="BB89" s="48" t="str">
        <f t="shared" si="59"/>
        <v>X</v>
      </c>
      <c r="BC89" s="49" t="str">
        <f t="shared" si="60"/>
        <v>X</v>
      </c>
      <c r="BE89" s="63" t="str">
        <f t="shared" si="36"/>
        <v/>
      </c>
      <c r="BF89" s="70" t="str">
        <f t="shared" si="61"/>
        <v/>
      </c>
      <c r="BG89" s="64" t="str">
        <f t="shared" si="36"/>
        <v/>
      </c>
      <c r="BI89" s="55" t="str">
        <f>IF($T89="", "", IF(AND($T89&gt;=Report!$AD$65, $T89&lt;=Report!$AH$65), Report!$BA$65, IF(AND($T89&gt;=Report!$AD$63, $T89&lt;=Report!$AH$63), Report!$BA$63, IF(AND($T89&gt;=Report!$AD$62, $T89&lt;=Report!$AH$62), Report!$BA$62, IF(AND($T89&gt;=Report!$AD$61, $T89&lt;=Report!$AH$61), Report!$BA$61, IF(AND($T89&gt;=Report!$AD$59, $T89&lt;=Report!$AH$59), Report!$BA$59, ""))))))</f>
        <v/>
      </c>
    </row>
    <row r="90" spans="1:61" x14ac:dyDescent="0.25">
      <c r="A90" s="9"/>
      <c r="B90" s="34" t="str">
        <f t="shared" si="37"/>
        <v/>
      </c>
      <c r="C90" s="31" t="str">
        <f t="shared" si="38"/>
        <v/>
      </c>
      <c r="D90" s="9"/>
      <c r="E90" s="101"/>
      <c r="F90" s="102"/>
      <c r="G90" s="103"/>
      <c r="H90" s="104"/>
      <c r="I90" s="105"/>
      <c r="J90" s="106"/>
      <c r="K90" s="102"/>
      <c r="L90" s="102"/>
      <c r="M90" s="102"/>
      <c r="N90" s="102"/>
      <c r="O90" s="102"/>
      <c r="P90" s="102"/>
      <c r="Q90" s="102"/>
      <c r="R90" s="102"/>
      <c r="S90" s="107"/>
      <c r="T90" s="108"/>
      <c r="U90" s="105"/>
      <c r="V90" s="9"/>
      <c r="Y90" s="42" t="str">
        <f t="shared" si="39"/>
        <v/>
      </c>
      <c r="AA90" s="55" t="str">
        <f t="shared" si="40"/>
        <v/>
      </c>
      <c r="AD90" s="47" t="str">
        <f t="shared" si="41"/>
        <v/>
      </c>
      <c r="AE90" s="48" t="str">
        <f t="shared" si="42"/>
        <v/>
      </c>
      <c r="AF90" s="48" t="str">
        <f t="shared" si="43"/>
        <v/>
      </c>
      <c r="AG90" s="48" t="str">
        <f t="shared" si="44"/>
        <v/>
      </c>
      <c r="AH90" s="48" t="str">
        <f t="shared" si="45"/>
        <v/>
      </c>
      <c r="AI90" s="48" t="str">
        <f t="shared" si="46"/>
        <v/>
      </c>
      <c r="AJ90" s="48" t="str">
        <f t="shared" si="47"/>
        <v/>
      </c>
      <c r="AK90" s="48" t="str">
        <f t="shared" si="48"/>
        <v/>
      </c>
      <c r="AL90" s="48" t="str">
        <f t="shared" si="49"/>
        <v/>
      </c>
      <c r="AM90" s="49" t="str">
        <f t="shared" si="50"/>
        <v/>
      </c>
      <c r="AP90" s="55" t="str">
        <f>IF(B90="", "", COUNTIF(B$11:B$510, "&gt;"&amp;B90)+1+COUNTIF(B$11:B90, B90)-1)</f>
        <v/>
      </c>
      <c r="AQ90" s="64" t="str">
        <f>IF(C90="", "", COUNTIF(C$11:C$510, "&gt;"&amp;C90)+1+COUNTIF(C$11:C90, C90)-1)</f>
        <v/>
      </c>
      <c r="AT90" s="47" t="str">
        <f t="shared" si="51"/>
        <v>X</v>
      </c>
      <c r="AU90" s="48" t="str">
        <f t="shared" si="52"/>
        <v>X</v>
      </c>
      <c r="AV90" s="48" t="str">
        <f t="shared" si="53"/>
        <v>X</v>
      </c>
      <c r="AW90" s="48" t="str">
        <f t="shared" si="54"/>
        <v>X</v>
      </c>
      <c r="AX90" s="48" t="str">
        <f t="shared" si="55"/>
        <v>X</v>
      </c>
      <c r="AY90" s="48" t="str">
        <f t="shared" si="56"/>
        <v>X</v>
      </c>
      <c r="AZ90" s="48" t="str">
        <f t="shared" si="57"/>
        <v>X</v>
      </c>
      <c r="BA90" s="48" t="str">
        <f t="shared" si="58"/>
        <v>X</v>
      </c>
      <c r="BB90" s="48" t="str">
        <f t="shared" si="59"/>
        <v>X</v>
      </c>
      <c r="BC90" s="49" t="str">
        <f t="shared" si="60"/>
        <v>X</v>
      </c>
      <c r="BE90" s="63" t="str">
        <f t="shared" si="36"/>
        <v/>
      </c>
      <c r="BF90" s="70" t="str">
        <f t="shared" si="61"/>
        <v/>
      </c>
      <c r="BG90" s="64" t="str">
        <f t="shared" si="36"/>
        <v/>
      </c>
      <c r="BI90" s="55" t="str">
        <f>IF($T90="", "", IF(AND($T90&gt;=Report!$AD$65, $T90&lt;=Report!$AH$65), Report!$BA$65, IF(AND($T90&gt;=Report!$AD$63, $T90&lt;=Report!$AH$63), Report!$BA$63, IF(AND($T90&gt;=Report!$AD$62, $T90&lt;=Report!$AH$62), Report!$BA$62, IF(AND($T90&gt;=Report!$AD$61, $T90&lt;=Report!$AH$61), Report!$BA$61, IF(AND($T90&gt;=Report!$AD$59, $T90&lt;=Report!$AH$59), Report!$BA$59, ""))))))</f>
        <v/>
      </c>
    </row>
    <row r="91" spans="1:61" x14ac:dyDescent="0.25">
      <c r="A91" s="9"/>
      <c r="B91" s="34" t="str">
        <f t="shared" si="37"/>
        <v/>
      </c>
      <c r="C91" s="31" t="str">
        <f t="shared" si="38"/>
        <v/>
      </c>
      <c r="D91" s="9"/>
      <c r="E91" s="101"/>
      <c r="F91" s="102"/>
      <c r="G91" s="103"/>
      <c r="H91" s="104"/>
      <c r="I91" s="105"/>
      <c r="J91" s="106"/>
      <c r="K91" s="102"/>
      <c r="L91" s="102"/>
      <c r="M91" s="102"/>
      <c r="N91" s="102"/>
      <c r="O91" s="102"/>
      <c r="P91" s="102"/>
      <c r="Q91" s="102"/>
      <c r="R91" s="102"/>
      <c r="S91" s="107"/>
      <c r="T91" s="108"/>
      <c r="U91" s="105"/>
      <c r="V91" s="9"/>
      <c r="Y91" s="42" t="str">
        <f t="shared" si="39"/>
        <v/>
      </c>
      <c r="AA91" s="55" t="str">
        <f t="shared" si="40"/>
        <v/>
      </c>
      <c r="AD91" s="47" t="str">
        <f t="shared" si="41"/>
        <v/>
      </c>
      <c r="AE91" s="48" t="str">
        <f t="shared" si="42"/>
        <v/>
      </c>
      <c r="AF91" s="48" t="str">
        <f t="shared" si="43"/>
        <v/>
      </c>
      <c r="AG91" s="48" t="str">
        <f t="shared" si="44"/>
        <v/>
      </c>
      <c r="AH91" s="48" t="str">
        <f t="shared" si="45"/>
        <v/>
      </c>
      <c r="AI91" s="48" t="str">
        <f t="shared" si="46"/>
        <v/>
      </c>
      <c r="AJ91" s="48" t="str">
        <f t="shared" si="47"/>
        <v/>
      </c>
      <c r="AK91" s="48" t="str">
        <f t="shared" si="48"/>
        <v/>
      </c>
      <c r="AL91" s="48" t="str">
        <f t="shared" si="49"/>
        <v/>
      </c>
      <c r="AM91" s="49" t="str">
        <f t="shared" si="50"/>
        <v/>
      </c>
      <c r="AP91" s="55" t="str">
        <f>IF(B91="", "", COUNTIF(B$11:B$510, "&gt;"&amp;B91)+1+COUNTIF(B$11:B91, B91)-1)</f>
        <v/>
      </c>
      <c r="AQ91" s="64" t="str">
        <f>IF(C91="", "", COUNTIF(C$11:C$510, "&gt;"&amp;C91)+1+COUNTIF(C$11:C91, C91)-1)</f>
        <v/>
      </c>
      <c r="AT91" s="47" t="str">
        <f t="shared" si="51"/>
        <v>X</v>
      </c>
      <c r="AU91" s="48" t="str">
        <f t="shared" si="52"/>
        <v>X</v>
      </c>
      <c r="AV91" s="48" t="str">
        <f t="shared" si="53"/>
        <v>X</v>
      </c>
      <c r="AW91" s="48" t="str">
        <f t="shared" si="54"/>
        <v>X</v>
      </c>
      <c r="AX91" s="48" t="str">
        <f t="shared" si="55"/>
        <v>X</v>
      </c>
      <c r="AY91" s="48" t="str">
        <f t="shared" si="56"/>
        <v>X</v>
      </c>
      <c r="AZ91" s="48" t="str">
        <f t="shared" si="57"/>
        <v>X</v>
      </c>
      <c r="BA91" s="48" t="str">
        <f t="shared" si="58"/>
        <v>X</v>
      </c>
      <c r="BB91" s="48" t="str">
        <f t="shared" si="59"/>
        <v>X</v>
      </c>
      <c r="BC91" s="49" t="str">
        <f t="shared" si="60"/>
        <v>X</v>
      </c>
      <c r="BE91" s="63" t="str">
        <f t="shared" si="36"/>
        <v/>
      </c>
      <c r="BF91" s="70" t="str">
        <f t="shared" si="61"/>
        <v/>
      </c>
      <c r="BG91" s="64" t="str">
        <f t="shared" si="36"/>
        <v/>
      </c>
      <c r="BI91" s="55" t="str">
        <f>IF($T91="", "", IF(AND($T91&gt;=Report!$AD$65, $T91&lt;=Report!$AH$65), Report!$BA$65, IF(AND($T91&gt;=Report!$AD$63, $T91&lt;=Report!$AH$63), Report!$BA$63, IF(AND($T91&gt;=Report!$AD$62, $T91&lt;=Report!$AH$62), Report!$BA$62, IF(AND($T91&gt;=Report!$AD$61, $T91&lt;=Report!$AH$61), Report!$BA$61, IF(AND($T91&gt;=Report!$AD$59, $T91&lt;=Report!$AH$59), Report!$BA$59, ""))))))</f>
        <v/>
      </c>
    </row>
    <row r="92" spans="1:61" x14ac:dyDescent="0.25">
      <c r="A92" s="9"/>
      <c r="B92" s="34" t="str">
        <f t="shared" si="37"/>
        <v/>
      </c>
      <c r="C92" s="31" t="str">
        <f t="shared" si="38"/>
        <v/>
      </c>
      <c r="D92" s="9"/>
      <c r="E92" s="101"/>
      <c r="F92" s="102"/>
      <c r="G92" s="103"/>
      <c r="H92" s="104"/>
      <c r="I92" s="105"/>
      <c r="J92" s="106"/>
      <c r="K92" s="102"/>
      <c r="L92" s="102"/>
      <c r="M92" s="102"/>
      <c r="N92" s="102"/>
      <c r="O92" s="102"/>
      <c r="P92" s="102"/>
      <c r="Q92" s="102"/>
      <c r="R92" s="102"/>
      <c r="S92" s="107"/>
      <c r="T92" s="108"/>
      <c r="U92" s="105"/>
      <c r="V92" s="9"/>
      <c r="Y92" s="42" t="str">
        <f t="shared" si="39"/>
        <v/>
      </c>
      <c r="AA92" s="55" t="str">
        <f t="shared" si="40"/>
        <v/>
      </c>
      <c r="AD92" s="47" t="str">
        <f t="shared" si="41"/>
        <v/>
      </c>
      <c r="AE92" s="48" t="str">
        <f t="shared" si="42"/>
        <v/>
      </c>
      <c r="AF92" s="48" t="str">
        <f t="shared" si="43"/>
        <v/>
      </c>
      <c r="AG92" s="48" t="str">
        <f t="shared" si="44"/>
        <v/>
      </c>
      <c r="AH92" s="48" t="str">
        <f t="shared" si="45"/>
        <v/>
      </c>
      <c r="AI92" s="48" t="str">
        <f t="shared" si="46"/>
        <v/>
      </c>
      <c r="AJ92" s="48" t="str">
        <f t="shared" si="47"/>
        <v/>
      </c>
      <c r="AK92" s="48" t="str">
        <f t="shared" si="48"/>
        <v/>
      </c>
      <c r="AL92" s="48" t="str">
        <f t="shared" si="49"/>
        <v/>
      </c>
      <c r="AM92" s="49" t="str">
        <f t="shared" si="50"/>
        <v/>
      </c>
      <c r="AP92" s="55" t="str">
        <f>IF(B92="", "", COUNTIF(B$11:B$510, "&gt;"&amp;B92)+1+COUNTIF(B$11:B92, B92)-1)</f>
        <v/>
      </c>
      <c r="AQ92" s="64" t="str">
        <f>IF(C92="", "", COUNTIF(C$11:C$510, "&gt;"&amp;C92)+1+COUNTIF(C$11:C92, C92)-1)</f>
        <v/>
      </c>
      <c r="AT92" s="47" t="str">
        <f t="shared" si="51"/>
        <v>X</v>
      </c>
      <c r="AU92" s="48" t="str">
        <f t="shared" si="52"/>
        <v>X</v>
      </c>
      <c r="AV92" s="48" t="str">
        <f t="shared" si="53"/>
        <v>X</v>
      </c>
      <c r="AW92" s="48" t="str">
        <f t="shared" si="54"/>
        <v>X</v>
      </c>
      <c r="AX92" s="48" t="str">
        <f t="shared" si="55"/>
        <v>X</v>
      </c>
      <c r="AY92" s="48" t="str">
        <f t="shared" si="56"/>
        <v>X</v>
      </c>
      <c r="AZ92" s="48" t="str">
        <f t="shared" si="57"/>
        <v>X</v>
      </c>
      <c r="BA92" s="48" t="str">
        <f t="shared" si="58"/>
        <v>X</v>
      </c>
      <c r="BB92" s="48" t="str">
        <f t="shared" si="59"/>
        <v>X</v>
      </c>
      <c r="BC92" s="49" t="str">
        <f t="shared" si="60"/>
        <v>X</v>
      </c>
      <c r="BE92" s="63" t="str">
        <f t="shared" ref="BE92:BG111" si="62">IF($Y92="", "", COUNTIF($J92:$S92, BE$10))</f>
        <v/>
      </c>
      <c r="BF92" s="70" t="str">
        <f t="shared" si="61"/>
        <v/>
      </c>
      <c r="BG92" s="64" t="str">
        <f t="shared" si="62"/>
        <v/>
      </c>
      <c r="BI92" s="55" t="str">
        <f>IF($T92="", "", IF(AND($T92&gt;=Report!$AD$65, $T92&lt;=Report!$AH$65), Report!$BA$65, IF(AND($T92&gt;=Report!$AD$63, $T92&lt;=Report!$AH$63), Report!$BA$63, IF(AND($T92&gt;=Report!$AD$62, $T92&lt;=Report!$AH$62), Report!$BA$62, IF(AND($T92&gt;=Report!$AD$61, $T92&lt;=Report!$AH$61), Report!$BA$61, IF(AND($T92&gt;=Report!$AD$59, $T92&lt;=Report!$AH$59), Report!$BA$59, ""))))))</f>
        <v/>
      </c>
    </row>
    <row r="93" spans="1:61" x14ac:dyDescent="0.25">
      <c r="A93" s="9"/>
      <c r="B93" s="34" t="str">
        <f t="shared" si="37"/>
        <v/>
      </c>
      <c r="C93" s="31" t="str">
        <f t="shared" si="38"/>
        <v/>
      </c>
      <c r="D93" s="9"/>
      <c r="E93" s="101"/>
      <c r="F93" s="102"/>
      <c r="G93" s="103"/>
      <c r="H93" s="104"/>
      <c r="I93" s="105"/>
      <c r="J93" s="106"/>
      <c r="K93" s="102"/>
      <c r="L93" s="102"/>
      <c r="M93" s="102"/>
      <c r="N93" s="102"/>
      <c r="O93" s="102"/>
      <c r="P93" s="102"/>
      <c r="Q93" s="102"/>
      <c r="R93" s="102"/>
      <c r="S93" s="107"/>
      <c r="T93" s="108"/>
      <c r="U93" s="105"/>
      <c r="V93" s="9"/>
      <c r="Y93" s="42" t="str">
        <f t="shared" si="39"/>
        <v/>
      </c>
      <c r="AA93" s="55" t="str">
        <f t="shared" si="40"/>
        <v/>
      </c>
      <c r="AD93" s="47" t="str">
        <f t="shared" si="41"/>
        <v/>
      </c>
      <c r="AE93" s="48" t="str">
        <f t="shared" si="42"/>
        <v/>
      </c>
      <c r="AF93" s="48" t="str">
        <f t="shared" si="43"/>
        <v/>
      </c>
      <c r="AG93" s="48" t="str">
        <f t="shared" si="44"/>
        <v/>
      </c>
      <c r="AH93" s="48" t="str">
        <f t="shared" si="45"/>
        <v/>
      </c>
      <c r="AI93" s="48" t="str">
        <f t="shared" si="46"/>
        <v/>
      </c>
      <c r="AJ93" s="48" t="str">
        <f t="shared" si="47"/>
        <v/>
      </c>
      <c r="AK93" s="48" t="str">
        <f t="shared" si="48"/>
        <v/>
      </c>
      <c r="AL93" s="48" t="str">
        <f t="shared" si="49"/>
        <v/>
      </c>
      <c r="AM93" s="49" t="str">
        <f t="shared" si="50"/>
        <v/>
      </c>
      <c r="AP93" s="55" t="str">
        <f>IF(B93="", "", COUNTIF(B$11:B$510, "&gt;"&amp;B93)+1+COUNTIF(B$11:B93, B93)-1)</f>
        <v/>
      </c>
      <c r="AQ93" s="64" t="str">
        <f>IF(C93="", "", COUNTIF(C$11:C$510, "&gt;"&amp;C93)+1+COUNTIF(C$11:C93, C93)-1)</f>
        <v/>
      </c>
      <c r="AT93" s="47" t="str">
        <f t="shared" si="51"/>
        <v>X</v>
      </c>
      <c r="AU93" s="48" t="str">
        <f t="shared" si="52"/>
        <v>X</v>
      </c>
      <c r="AV93" s="48" t="str">
        <f t="shared" si="53"/>
        <v>X</v>
      </c>
      <c r="AW93" s="48" t="str">
        <f t="shared" si="54"/>
        <v>X</v>
      </c>
      <c r="AX93" s="48" t="str">
        <f t="shared" si="55"/>
        <v>X</v>
      </c>
      <c r="AY93" s="48" t="str">
        <f t="shared" si="56"/>
        <v>X</v>
      </c>
      <c r="AZ93" s="48" t="str">
        <f t="shared" si="57"/>
        <v>X</v>
      </c>
      <c r="BA93" s="48" t="str">
        <f t="shared" si="58"/>
        <v>X</v>
      </c>
      <c r="BB93" s="48" t="str">
        <f t="shared" si="59"/>
        <v>X</v>
      </c>
      <c r="BC93" s="49" t="str">
        <f t="shared" si="60"/>
        <v>X</v>
      </c>
      <c r="BE93" s="63" t="str">
        <f t="shared" si="62"/>
        <v/>
      </c>
      <c r="BF93" s="70" t="str">
        <f t="shared" si="61"/>
        <v/>
      </c>
      <c r="BG93" s="64" t="str">
        <f t="shared" si="62"/>
        <v/>
      </c>
      <c r="BI93" s="55" t="str">
        <f>IF($T93="", "", IF(AND($T93&gt;=Report!$AD$65, $T93&lt;=Report!$AH$65), Report!$BA$65, IF(AND($T93&gt;=Report!$AD$63, $T93&lt;=Report!$AH$63), Report!$BA$63, IF(AND($T93&gt;=Report!$AD$62, $T93&lt;=Report!$AH$62), Report!$BA$62, IF(AND($T93&gt;=Report!$AD$61, $T93&lt;=Report!$AH$61), Report!$BA$61, IF(AND($T93&gt;=Report!$AD$59, $T93&lt;=Report!$AH$59), Report!$BA$59, ""))))))</f>
        <v/>
      </c>
    </row>
    <row r="94" spans="1:61" x14ac:dyDescent="0.25">
      <c r="A94" s="9"/>
      <c r="B94" s="34" t="str">
        <f t="shared" si="37"/>
        <v/>
      </c>
      <c r="C94" s="31" t="str">
        <f t="shared" si="38"/>
        <v/>
      </c>
      <c r="D94" s="9"/>
      <c r="E94" s="101"/>
      <c r="F94" s="102"/>
      <c r="G94" s="103"/>
      <c r="H94" s="104"/>
      <c r="I94" s="105"/>
      <c r="J94" s="106"/>
      <c r="K94" s="102"/>
      <c r="L94" s="102"/>
      <c r="M94" s="102"/>
      <c r="N94" s="102"/>
      <c r="O94" s="102"/>
      <c r="P94" s="102"/>
      <c r="Q94" s="102"/>
      <c r="R94" s="102"/>
      <c r="S94" s="107"/>
      <c r="T94" s="108"/>
      <c r="U94" s="105"/>
      <c r="V94" s="9"/>
      <c r="Y94" s="42" t="str">
        <f t="shared" si="39"/>
        <v/>
      </c>
      <c r="AA94" s="55" t="str">
        <f t="shared" si="40"/>
        <v/>
      </c>
      <c r="AD94" s="47" t="str">
        <f t="shared" si="41"/>
        <v/>
      </c>
      <c r="AE94" s="48" t="str">
        <f t="shared" si="42"/>
        <v/>
      </c>
      <c r="AF94" s="48" t="str">
        <f t="shared" si="43"/>
        <v/>
      </c>
      <c r="AG94" s="48" t="str">
        <f t="shared" si="44"/>
        <v/>
      </c>
      <c r="AH94" s="48" t="str">
        <f t="shared" si="45"/>
        <v/>
      </c>
      <c r="AI94" s="48" t="str">
        <f t="shared" si="46"/>
        <v/>
      </c>
      <c r="AJ94" s="48" t="str">
        <f t="shared" si="47"/>
        <v/>
      </c>
      <c r="AK94" s="48" t="str">
        <f t="shared" si="48"/>
        <v/>
      </c>
      <c r="AL94" s="48" t="str">
        <f t="shared" si="49"/>
        <v/>
      </c>
      <c r="AM94" s="49" t="str">
        <f t="shared" si="50"/>
        <v/>
      </c>
      <c r="AP94" s="55" t="str">
        <f>IF(B94="", "", COUNTIF(B$11:B$510, "&gt;"&amp;B94)+1+COUNTIF(B$11:B94, B94)-1)</f>
        <v/>
      </c>
      <c r="AQ94" s="64" t="str">
        <f>IF(C94="", "", COUNTIF(C$11:C$510, "&gt;"&amp;C94)+1+COUNTIF(C$11:C94, C94)-1)</f>
        <v/>
      </c>
      <c r="AT94" s="47" t="str">
        <f t="shared" si="51"/>
        <v>X</v>
      </c>
      <c r="AU94" s="48" t="str">
        <f t="shared" si="52"/>
        <v>X</v>
      </c>
      <c r="AV94" s="48" t="str">
        <f t="shared" si="53"/>
        <v>X</v>
      </c>
      <c r="AW94" s="48" t="str">
        <f t="shared" si="54"/>
        <v>X</v>
      </c>
      <c r="AX94" s="48" t="str">
        <f t="shared" si="55"/>
        <v>X</v>
      </c>
      <c r="AY94" s="48" t="str">
        <f t="shared" si="56"/>
        <v>X</v>
      </c>
      <c r="AZ94" s="48" t="str">
        <f t="shared" si="57"/>
        <v>X</v>
      </c>
      <c r="BA94" s="48" t="str">
        <f t="shared" si="58"/>
        <v>X</v>
      </c>
      <c r="BB94" s="48" t="str">
        <f t="shared" si="59"/>
        <v>X</v>
      </c>
      <c r="BC94" s="49" t="str">
        <f t="shared" si="60"/>
        <v>X</v>
      </c>
      <c r="BE94" s="63" t="str">
        <f t="shared" si="62"/>
        <v/>
      </c>
      <c r="BF94" s="70" t="str">
        <f t="shared" si="61"/>
        <v/>
      </c>
      <c r="BG94" s="64" t="str">
        <f t="shared" si="62"/>
        <v/>
      </c>
      <c r="BI94" s="55" t="str">
        <f>IF($T94="", "", IF(AND($T94&gt;=Report!$AD$65, $T94&lt;=Report!$AH$65), Report!$BA$65, IF(AND($T94&gt;=Report!$AD$63, $T94&lt;=Report!$AH$63), Report!$BA$63, IF(AND($T94&gt;=Report!$AD$62, $T94&lt;=Report!$AH$62), Report!$BA$62, IF(AND($T94&gt;=Report!$AD$61, $T94&lt;=Report!$AH$61), Report!$BA$61, IF(AND($T94&gt;=Report!$AD$59, $T94&lt;=Report!$AH$59), Report!$BA$59, ""))))))</f>
        <v/>
      </c>
    </row>
    <row r="95" spans="1:61" x14ac:dyDescent="0.25">
      <c r="A95" s="9"/>
      <c r="B95" s="34" t="str">
        <f t="shared" si="37"/>
        <v/>
      </c>
      <c r="C95" s="31" t="str">
        <f t="shared" si="38"/>
        <v/>
      </c>
      <c r="D95" s="9"/>
      <c r="E95" s="101"/>
      <c r="F95" s="102"/>
      <c r="G95" s="103"/>
      <c r="H95" s="104"/>
      <c r="I95" s="105"/>
      <c r="J95" s="106"/>
      <c r="K95" s="102"/>
      <c r="L95" s="102"/>
      <c r="M95" s="102"/>
      <c r="N95" s="102"/>
      <c r="O95" s="102"/>
      <c r="P95" s="102"/>
      <c r="Q95" s="102"/>
      <c r="R95" s="102"/>
      <c r="S95" s="107"/>
      <c r="T95" s="108"/>
      <c r="U95" s="105"/>
      <c r="V95" s="9"/>
      <c r="Y95" s="42" t="str">
        <f t="shared" si="39"/>
        <v/>
      </c>
      <c r="AA95" s="55" t="str">
        <f t="shared" si="40"/>
        <v/>
      </c>
      <c r="AD95" s="47" t="str">
        <f t="shared" si="41"/>
        <v/>
      </c>
      <c r="AE95" s="48" t="str">
        <f t="shared" si="42"/>
        <v/>
      </c>
      <c r="AF95" s="48" t="str">
        <f t="shared" si="43"/>
        <v/>
      </c>
      <c r="AG95" s="48" t="str">
        <f t="shared" si="44"/>
        <v/>
      </c>
      <c r="AH95" s="48" t="str">
        <f t="shared" si="45"/>
        <v/>
      </c>
      <c r="AI95" s="48" t="str">
        <f t="shared" si="46"/>
        <v/>
      </c>
      <c r="AJ95" s="48" t="str">
        <f t="shared" si="47"/>
        <v/>
      </c>
      <c r="AK95" s="48" t="str">
        <f t="shared" si="48"/>
        <v/>
      </c>
      <c r="AL95" s="48" t="str">
        <f t="shared" si="49"/>
        <v/>
      </c>
      <c r="AM95" s="49" t="str">
        <f t="shared" si="50"/>
        <v/>
      </c>
      <c r="AP95" s="55" t="str">
        <f>IF(B95="", "", COUNTIF(B$11:B$510, "&gt;"&amp;B95)+1+COUNTIF(B$11:B95, B95)-1)</f>
        <v/>
      </c>
      <c r="AQ95" s="64" t="str">
        <f>IF(C95="", "", COUNTIF(C$11:C$510, "&gt;"&amp;C95)+1+COUNTIF(C$11:C95, C95)-1)</f>
        <v/>
      </c>
      <c r="AT95" s="47" t="str">
        <f t="shared" si="51"/>
        <v>X</v>
      </c>
      <c r="AU95" s="48" t="str">
        <f t="shared" si="52"/>
        <v>X</v>
      </c>
      <c r="AV95" s="48" t="str">
        <f t="shared" si="53"/>
        <v>X</v>
      </c>
      <c r="AW95" s="48" t="str">
        <f t="shared" si="54"/>
        <v>X</v>
      </c>
      <c r="AX95" s="48" t="str">
        <f t="shared" si="55"/>
        <v>X</v>
      </c>
      <c r="AY95" s="48" t="str">
        <f t="shared" si="56"/>
        <v>X</v>
      </c>
      <c r="AZ95" s="48" t="str">
        <f t="shared" si="57"/>
        <v>X</v>
      </c>
      <c r="BA95" s="48" t="str">
        <f t="shared" si="58"/>
        <v>X</v>
      </c>
      <c r="BB95" s="48" t="str">
        <f t="shared" si="59"/>
        <v>X</v>
      </c>
      <c r="BC95" s="49" t="str">
        <f t="shared" si="60"/>
        <v>X</v>
      </c>
      <c r="BE95" s="63" t="str">
        <f t="shared" si="62"/>
        <v/>
      </c>
      <c r="BF95" s="70" t="str">
        <f t="shared" si="61"/>
        <v/>
      </c>
      <c r="BG95" s="64" t="str">
        <f t="shared" si="62"/>
        <v/>
      </c>
      <c r="BI95" s="55" t="str">
        <f>IF($T95="", "", IF(AND($T95&gt;=Report!$AD$65, $T95&lt;=Report!$AH$65), Report!$BA$65, IF(AND($T95&gt;=Report!$AD$63, $T95&lt;=Report!$AH$63), Report!$BA$63, IF(AND($T95&gt;=Report!$AD$62, $T95&lt;=Report!$AH$62), Report!$BA$62, IF(AND($T95&gt;=Report!$AD$61, $T95&lt;=Report!$AH$61), Report!$BA$61, IF(AND($T95&gt;=Report!$AD$59, $T95&lt;=Report!$AH$59), Report!$BA$59, ""))))))</f>
        <v/>
      </c>
    </row>
    <row r="96" spans="1:61" x14ac:dyDescent="0.25">
      <c r="A96" s="9"/>
      <c r="B96" s="34" t="str">
        <f t="shared" si="37"/>
        <v/>
      </c>
      <c r="C96" s="31" t="str">
        <f t="shared" si="38"/>
        <v/>
      </c>
      <c r="D96" s="9"/>
      <c r="E96" s="101"/>
      <c r="F96" s="102"/>
      <c r="G96" s="103"/>
      <c r="H96" s="104"/>
      <c r="I96" s="105"/>
      <c r="J96" s="106"/>
      <c r="K96" s="102"/>
      <c r="L96" s="102"/>
      <c r="M96" s="102"/>
      <c r="N96" s="102"/>
      <c r="O96" s="102"/>
      <c r="P96" s="102"/>
      <c r="Q96" s="102"/>
      <c r="R96" s="102"/>
      <c r="S96" s="107"/>
      <c r="T96" s="108"/>
      <c r="U96" s="105"/>
      <c r="V96" s="9"/>
      <c r="Y96" s="42" t="str">
        <f t="shared" si="39"/>
        <v/>
      </c>
      <c r="AA96" s="55" t="str">
        <f t="shared" si="40"/>
        <v/>
      </c>
      <c r="AD96" s="47" t="str">
        <f t="shared" si="41"/>
        <v/>
      </c>
      <c r="AE96" s="48" t="str">
        <f t="shared" si="42"/>
        <v/>
      </c>
      <c r="AF96" s="48" t="str">
        <f t="shared" si="43"/>
        <v/>
      </c>
      <c r="AG96" s="48" t="str">
        <f t="shared" si="44"/>
        <v/>
      </c>
      <c r="AH96" s="48" t="str">
        <f t="shared" si="45"/>
        <v/>
      </c>
      <c r="AI96" s="48" t="str">
        <f t="shared" si="46"/>
        <v/>
      </c>
      <c r="AJ96" s="48" t="str">
        <f t="shared" si="47"/>
        <v/>
      </c>
      <c r="AK96" s="48" t="str">
        <f t="shared" si="48"/>
        <v/>
      </c>
      <c r="AL96" s="48" t="str">
        <f t="shared" si="49"/>
        <v/>
      </c>
      <c r="AM96" s="49" t="str">
        <f t="shared" si="50"/>
        <v/>
      </c>
      <c r="AP96" s="55" t="str">
        <f>IF(B96="", "", COUNTIF(B$11:B$510, "&gt;"&amp;B96)+1+COUNTIF(B$11:B96, B96)-1)</f>
        <v/>
      </c>
      <c r="AQ96" s="64" t="str">
        <f>IF(C96="", "", COUNTIF(C$11:C$510, "&gt;"&amp;C96)+1+COUNTIF(C$11:C96, C96)-1)</f>
        <v/>
      </c>
      <c r="AT96" s="47" t="str">
        <f t="shared" si="51"/>
        <v>X</v>
      </c>
      <c r="AU96" s="48" t="str">
        <f t="shared" si="52"/>
        <v>X</v>
      </c>
      <c r="AV96" s="48" t="str">
        <f t="shared" si="53"/>
        <v>X</v>
      </c>
      <c r="AW96" s="48" t="str">
        <f t="shared" si="54"/>
        <v>X</v>
      </c>
      <c r="AX96" s="48" t="str">
        <f t="shared" si="55"/>
        <v>X</v>
      </c>
      <c r="AY96" s="48" t="str">
        <f t="shared" si="56"/>
        <v>X</v>
      </c>
      <c r="AZ96" s="48" t="str">
        <f t="shared" si="57"/>
        <v>X</v>
      </c>
      <c r="BA96" s="48" t="str">
        <f t="shared" si="58"/>
        <v>X</v>
      </c>
      <c r="BB96" s="48" t="str">
        <f t="shared" si="59"/>
        <v>X</v>
      </c>
      <c r="BC96" s="49" t="str">
        <f t="shared" si="60"/>
        <v>X</v>
      </c>
      <c r="BE96" s="63" t="str">
        <f t="shared" si="62"/>
        <v/>
      </c>
      <c r="BF96" s="70" t="str">
        <f t="shared" si="61"/>
        <v/>
      </c>
      <c r="BG96" s="64" t="str">
        <f t="shared" si="62"/>
        <v/>
      </c>
      <c r="BI96" s="55" t="str">
        <f>IF($T96="", "", IF(AND($T96&gt;=Report!$AD$65, $T96&lt;=Report!$AH$65), Report!$BA$65, IF(AND($T96&gt;=Report!$AD$63, $T96&lt;=Report!$AH$63), Report!$BA$63, IF(AND($T96&gt;=Report!$AD$62, $T96&lt;=Report!$AH$62), Report!$BA$62, IF(AND($T96&gt;=Report!$AD$61, $T96&lt;=Report!$AH$61), Report!$BA$61, IF(AND($T96&gt;=Report!$AD$59, $T96&lt;=Report!$AH$59), Report!$BA$59, ""))))))</f>
        <v/>
      </c>
    </row>
    <row r="97" spans="1:61" x14ac:dyDescent="0.25">
      <c r="A97" s="9"/>
      <c r="B97" s="34" t="str">
        <f t="shared" si="37"/>
        <v/>
      </c>
      <c r="C97" s="31" t="str">
        <f t="shared" si="38"/>
        <v/>
      </c>
      <c r="D97" s="9"/>
      <c r="E97" s="101"/>
      <c r="F97" s="102"/>
      <c r="G97" s="103"/>
      <c r="H97" s="104"/>
      <c r="I97" s="105"/>
      <c r="J97" s="106"/>
      <c r="K97" s="102"/>
      <c r="L97" s="102"/>
      <c r="M97" s="102"/>
      <c r="N97" s="102"/>
      <c r="O97" s="102"/>
      <c r="P97" s="102"/>
      <c r="Q97" s="102"/>
      <c r="R97" s="102"/>
      <c r="S97" s="107"/>
      <c r="T97" s="108"/>
      <c r="U97" s="105"/>
      <c r="V97" s="9"/>
      <c r="Y97" s="42" t="str">
        <f t="shared" si="39"/>
        <v/>
      </c>
      <c r="AA97" s="55" t="str">
        <f t="shared" si="40"/>
        <v/>
      </c>
      <c r="AD97" s="47" t="str">
        <f t="shared" si="41"/>
        <v/>
      </c>
      <c r="AE97" s="48" t="str">
        <f t="shared" si="42"/>
        <v/>
      </c>
      <c r="AF97" s="48" t="str">
        <f t="shared" si="43"/>
        <v/>
      </c>
      <c r="AG97" s="48" t="str">
        <f t="shared" si="44"/>
        <v/>
      </c>
      <c r="AH97" s="48" t="str">
        <f t="shared" si="45"/>
        <v/>
      </c>
      <c r="AI97" s="48" t="str">
        <f t="shared" si="46"/>
        <v/>
      </c>
      <c r="AJ97" s="48" t="str">
        <f t="shared" si="47"/>
        <v/>
      </c>
      <c r="AK97" s="48" t="str">
        <f t="shared" si="48"/>
        <v/>
      </c>
      <c r="AL97" s="48" t="str">
        <f t="shared" si="49"/>
        <v/>
      </c>
      <c r="AM97" s="49" t="str">
        <f t="shared" si="50"/>
        <v/>
      </c>
      <c r="AP97" s="55" t="str">
        <f>IF(B97="", "", COUNTIF(B$11:B$510, "&gt;"&amp;B97)+1+COUNTIF(B$11:B97, B97)-1)</f>
        <v/>
      </c>
      <c r="AQ97" s="64" t="str">
        <f>IF(C97="", "", COUNTIF(C$11:C$510, "&gt;"&amp;C97)+1+COUNTIF(C$11:C97, C97)-1)</f>
        <v/>
      </c>
      <c r="AT97" s="47" t="str">
        <f t="shared" si="51"/>
        <v>X</v>
      </c>
      <c r="AU97" s="48" t="str">
        <f t="shared" si="52"/>
        <v>X</v>
      </c>
      <c r="AV97" s="48" t="str">
        <f t="shared" si="53"/>
        <v>X</v>
      </c>
      <c r="AW97" s="48" t="str">
        <f t="shared" si="54"/>
        <v>X</v>
      </c>
      <c r="AX97" s="48" t="str">
        <f t="shared" si="55"/>
        <v>X</v>
      </c>
      <c r="AY97" s="48" t="str">
        <f t="shared" si="56"/>
        <v>X</v>
      </c>
      <c r="AZ97" s="48" t="str">
        <f t="shared" si="57"/>
        <v>X</v>
      </c>
      <c r="BA97" s="48" t="str">
        <f t="shared" si="58"/>
        <v>X</v>
      </c>
      <c r="BB97" s="48" t="str">
        <f t="shared" si="59"/>
        <v>X</v>
      </c>
      <c r="BC97" s="49" t="str">
        <f t="shared" si="60"/>
        <v>X</v>
      </c>
      <c r="BE97" s="63" t="str">
        <f t="shared" si="62"/>
        <v/>
      </c>
      <c r="BF97" s="70" t="str">
        <f t="shared" si="61"/>
        <v/>
      </c>
      <c r="BG97" s="64" t="str">
        <f t="shared" si="62"/>
        <v/>
      </c>
      <c r="BI97" s="55" t="str">
        <f>IF($T97="", "", IF(AND($T97&gt;=Report!$AD$65, $T97&lt;=Report!$AH$65), Report!$BA$65, IF(AND($T97&gt;=Report!$AD$63, $T97&lt;=Report!$AH$63), Report!$BA$63, IF(AND($T97&gt;=Report!$AD$62, $T97&lt;=Report!$AH$62), Report!$BA$62, IF(AND($T97&gt;=Report!$AD$61, $T97&lt;=Report!$AH$61), Report!$BA$61, IF(AND($T97&gt;=Report!$AD$59, $T97&lt;=Report!$AH$59), Report!$BA$59, ""))))))</f>
        <v/>
      </c>
    </row>
    <row r="98" spans="1:61" x14ac:dyDescent="0.25">
      <c r="A98" s="9"/>
      <c r="B98" s="34" t="str">
        <f t="shared" si="37"/>
        <v/>
      </c>
      <c r="C98" s="31" t="str">
        <f t="shared" si="38"/>
        <v/>
      </c>
      <c r="D98" s="9"/>
      <c r="E98" s="101"/>
      <c r="F98" s="102"/>
      <c r="G98" s="103"/>
      <c r="H98" s="104"/>
      <c r="I98" s="105"/>
      <c r="J98" s="106"/>
      <c r="K98" s="102"/>
      <c r="L98" s="102"/>
      <c r="M98" s="102"/>
      <c r="N98" s="102"/>
      <c r="O98" s="102"/>
      <c r="P98" s="102"/>
      <c r="Q98" s="102"/>
      <c r="R98" s="102"/>
      <c r="S98" s="107"/>
      <c r="T98" s="108"/>
      <c r="U98" s="105"/>
      <c r="V98" s="9"/>
      <c r="Y98" s="42" t="str">
        <f t="shared" si="39"/>
        <v/>
      </c>
      <c r="AA98" s="55" t="str">
        <f t="shared" si="40"/>
        <v/>
      </c>
      <c r="AD98" s="47" t="str">
        <f t="shared" si="41"/>
        <v/>
      </c>
      <c r="AE98" s="48" t="str">
        <f t="shared" si="42"/>
        <v/>
      </c>
      <c r="AF98" s="48" t="str">
        <f t="shared" si="43"/>
        <v/>
      </c>
      <c r="AG98" s="48" t="str">
        <f t="shared" si="44"/>
        <v/>
      </c>
      <c r="AH98" s="48" t="str">
        <f t="shared" si="45"/>
        <v/>
      </c>
      <c r="AI98" s="48" t="str">
        <f t="shared" si="46"/>
        <v/>
      </c>
      <c r="AJ98" s="48" t="str">
        <f t="shared" si="47"/>
        <v/>
      </c>
      <c r="AK98" s="48" t="str">
        <f t="shared" si="48"/>
        <v/>
      </c>
      <c r="AL98" s="48" t="str">
        <f t="shared" si="49"/>
        <v/>
      </c>
      <c r="AM98" s="49" t="str">
        <f t="shared" si="50"/>
        <v/>
      </c>
      <c r="AP98" s="55" t="str">
        <f>IF(B98="", "", COUNTIF(B$11:B$510, "&gt;"&amp;B98)+1+COUNTIF(B$11:B98, B98)-1)</f>
        <v/>
      </c>
      <c r="AQ98" s="64" t="str">
        <f>IF(C98="", "", COUNTIF(C$11:C$510, "&gt;"&amp;C98)+1+COUNTIF(C$11:C98, C98)-1)</f>
        <v/>
      </c>
      <c r="AT98" s="47" t="str">
        <f t="shared" si="51"/>
        <v>X</v>
      </c>
      <c r="AU98" s="48" t="str">
        <f t="shared" si="52"/>
        <v>X</v>
      </c>
      <c r="AV98" s="48" t="str">
        <f t="shared" si="53"/>
        <v>X</v>
      </c>
      <c r="AW98" s="48" t="str">
        <f t="shared" si="54"/>
        <v>X</v>
      </c>
      <c r="AX98" s="48" t="str">
        <f t="shared" si="55"/>
        <v>X</v>
      </c>
      <c r="AY98" s="48" t="str">
        <f t="shared" si="56"/>
        <v>X</v>
      </c>
      <c r="AZ98" s="48" t="str">
        <f t="shared" si="57"/>
        <v>X</v>
      </c>
      <c r="BA98" s="48" t="str">
        <f t="shared" si="58"/>
        <v>X</v>
      </c>
      <c r="BB98" s="48" t="str">
        <f t="shared" si="59"/>
        <v>X</v>
      </c>
      <c r="BC98" s="49" t="str">
        <f t="shared" si="60"/>
        <v>X</v>
      </c>
      <c r="BE98" s="63" t="str">
        <f t="shared" si="62"/>
        <v/>
      </c>
      <c r="BF98" s="70" t="str">
        <f t="shared" si="61"/>
        <v/>
      </c>
      <c r="BG98" s="64" t="str">
        <f t="shared" si="62"/>
        <v/>
      </c>
      <c r="BI98" s="55" t="str">
        <f>IF($T98="", "", IF(AND($T98&gt;=Report!$AD$65, $T98&lt;=Report!$AH$65), Report!$BA$65, IF(AND($T98&gt;=Report!$AD$63, $T98&lt;=Report!$AH$63), Report!$BA$63, IF(AND($T98&gt;=Report!$AD$62, $T98&lt;=Report!$AH$62), Report!$BA$62, IF(AND($T98&gt;=Report!$AD$61, $T98&lt;=Report!$AH$61), Report!$BA$61, IF(AND($T98&gt;=Report!$AD$59, $T98&lt;=Report!$AH$59), Report!$BA$59, ""))))))</f>
        <v/>
      </c>
    </row>
    <row r="99" spans="1:61" x14ac:dyDescent="0.25">
      <c r="A99" s="9"/>
      <c r="B99" s="34" t="str">
        <f t="shared" si="37"/>
        <v/>
      </c>
      <c r="C99" s="31" t="str">
        <f t="shared" si="38"/>
        <v/>
      </c>
      <c r="D99" s="9"/>
      <c r="E99" s="101"/>
      <c r="F99" s="102"/>
      <c r="G99" s="103"/>
      <c r="H99" s="104"/>
      <c r="I99" s="105"/>
      <c r="J99" s="106"/>
      <c r="K99" s="102"/>
      <c r="L99" s="102"/>
      <c r="M99" s="102"/>
      <c r="N99" s="102"/>
      <c r="O99" s="102"/>
      <c r="P99" s="102"/>
      <c r="Q99" s="102"/>
      <c r="R99" s="102"/>
      <c r="S99" s="107"/>
      <c r="T99" s="108"/>
      <c r="U99" s="105"/>
      <c r="V99" s="9"/>
      <c r="Y99" s="42" t="str">
        <f t="shared" si="39"/>
        <v/>
      </c>
      <c r="AA99" s="55" t="str">
        <f t="shared" si="40"/>
        <v/>
      </c>
      <c r="AD99" s="47" t="str">
        <f t="shared" si="41"/>
        <v/>
      </c>
      <c r="AE99" s="48" t="str">
        <f t="shared" si="42"/>
        <v/>
      </c>
      <c r="AF99" s="48" t="str">
        <f t="shared" si="43"/>
        <v/>
      </c>
      <c r="AG99" s="48" t="str">
        <f t="shared" si="44"/>
        <v/>
      </c>
      <c r="AH99" s="48" t="str">
        <f t="shared" si="45"/>
        <v/>
      </c>
      <c r="AI99" s="48" t="str">
        <f t="shared" si="46"/>
        <v/>
      </c>
      <c r="AJ99" s="48" t="str">
        <f t="shared" si="47"/>
        <v/>
      </c>
      <c r="AK99" s="48" t="str">
        <f t="shared" si="48"/>
        <v/>
      </c>
      <c r="AL99" s="48" t="str">
        <f t="shared" si="49"/>
        <v/>
      </c>
      <c r="AM99" s="49" t="str">
        <f t="shared" si="50"/>
        <v/>
      </c>
      <c r="AP99" s="55" t="str">
        <f>IF(B99="", "", COUNTIF(B$11:B$510, "&gt;"&amp;B99)+1+COUNTIF(B$11:B99, B99)-1)</f>
        <v/>
      </c>
      <c r="AQ99" s="64" t="str">
        <f>IF(C99="", "", COUNTIF(C$11:C$510, "&gt;"&amp;C99)+1+COUNTIF(C$11:C99, C99)-1)</f>
        <v/>
      </c>
      <c r="AT99" s="47" t="str">
        <f t="shared" si="51"/>
        <v>X</v>
      </c>
      <c r="AU99" s="48" t="str">
        <f t="shared" si="52"/>
        <v>X</v>
      </c>
      <c r="AV99" s="48" t="str">
        <f t="shared" si="53"/>
        <v>X</v>
      </c>
      <c r="AW99" s="48" t="str">
        <f t="shared" si="54"/>
        <v>X</v>
      </c>
      <c r="AX99" s="48" t="str">
        <f t="shared" si="55"/>
        <v>X</v>
      </c>
      <c r="AY99" s="48" t="str">
        <f t="shared" si="56"/>
        <v>X</v>
      </c>
      <c r="AZ99" s="48" t="str">
        <f t="shared" si="57"/>
        <v>X</v>
      </c>
      <c r="BA99" s="48" t="str">
        <f t="shared" si="58"/>
        <v>X</v>
      </c>
      <c r="BB99" s="48" t="str">
        <f t="shared" si="59"/>
        <v>X</v>
      </c>
      <c r="BC99" s="49" t="str">
        <f t="shared" si="60"/>
        <v>X</v>
      </c>
      <c r="BE99" s="63" t="str">
        <f t="shared" si="62"/>
        <v/>
      </c>
      <c r="BF99" s="70" t="str">
        <f t="shared" si="61"/>
        <v/>
      </c>
      <c r="BG99" s="64" t="str">
        <f t="shared" si="62"/>
        <v/>
      </c>
      <c r="BI99" s="55" t="str">
        <f>IF($T99="", "", IF(AND($T99&gt;=Report!$AD$65, $T99&lt;=Report!$AH$65), Report!$BA$65, IF(AND($T99&gt;=Report!$AD$63, $T99&lt;=Report!$AH$63), Report!$BA$63, IF(AND($T99&gt;=Report!$AD$62, $T99&lt;=Report!$AH$62), Report!$BA$62, IF(AND($T99&gt;=Report!$AD$61, $T99&lt;=Report!$AH$61), Report!$BA$61, IF(AND($T99&gt;=Report!$AD$59, $T99&lt;=Report!$AH$59), Report!$BA$59, ""))))))</f>
        <v/>
      </c>
    </row>
    <row r="100" spans="1:61" x14ac:dyDescent="0.25">
      <c r="A100" s="9"/>
      <c r="B100" s="34" t="str">
        <f t="shared" si="37"/>
        <v/>
      </c>
      <c r="C100" s="31" t="str">
        <f t="shared" si="38"/>
        <v/>
      </c>
      <c r="D100" s="9"/>
      <c r="E100" s="101"/>
      <c r="F100" s="102"/>
      <c r="G100" s="103"/>
      <c r="H100" s="104"/>
      <c r="I100" s="105"/>
      <c r="J100" s="106"/>
      <c r="K100" s="102"/>
      <c r="L100" s="102"/>
      <c r="M100" s="102"/>
      <c r="N100" s="102"/>
      <c r="O100" s="102"/>
      <c r="P100" s="102"/>
      <c r="Q100" s="102"/>
      <c r="R100" s="102"/>
      <c r="S100" s="107"/>
      <c r="T100" s="108"/>
      <c r="U100" s="105"/>
      <c r="V100" s="9"/>
      <c r="Y100" s="42" t="str">
        <f t="shared" si="39"/>
        <v/>
      </c>
      <c r="AA100" s="55" t="str">
        <f t="shared" si="40"/>
        <v/>
      </c>
      <c r="AD100" s="47" t="str">
        <f t="shared" si="41"/>
        <v/>
      </c>
      <c r="AE100" s="48" t="str">
        <f t="shared" si="42"/>
        <v/>
      </c>
      <c r="AF100" s="48" t="str">
        <f t="shared" si="43"/>
        <v/>
      </c>
      <c r="AG100" s="48" t="str">
        <f t="shared" si="44"/>
        <v/>
      </c>
      <c r="AH100" s="48" t="str">
        <f t="shared" si="45"/>
        <v/>
      </c>
      <c r="AI100" s="48" t="str">
        <f t="shared" si="46"/>
        <v/>
      </c>
      <c r="AJ100" s="48" t="str">
        <f t="shared" si="47"/>
        <v/>
      </c>
      <c r="AK100" s="48" t="str">
        <f t="shared" si="48"/>
        <v/>
      </c>
      <c r="AL100" s="48" t="str">
        <f t="shared" si="49"/>
        <v/>
      </c>
      <c r="AM100" s="49" t="str">
        <f t="shared" si="50"/>
        <v/>
      </c>
      <c r="AP100" s="55" t="str">
        <f>IF(B100="", "", COUNTIF(B$11:B$510, "&gt;"&amp;B100)+1+COUNTIF(B$11:B100, B100)-1)</f>
        <v/>
      </c>
      <c r="AQ100" s="64" t="str">
        <f>IF(C100="", "", COUNTIF(C$11:C$510, "&gt;"&amp;C100)+1+COUNTIF(C$11:C100, C100)-1)</f>
        <v/>
      </c>
      <c r="AT100" s="47" t="str">
        <f t="shared" si="51"/>
        <v>X</v>
      </c>
      <c r="AU100" s="48" t="str">
        <f t="shared" si="52"/>
        <v>X</v>
      </c>
      <c r="AV100" s="48" t="str">
        <f t="shared" si="53"/>
        <v>X</v>
      </c>
      <c r="AW100" s="48" t="str">
        <f t="shared" si="54"/>
        <v>X</v>
      </c>
      <c r="AX100" s="48" t="str">
        <f t="shared" si="55"/>
        <v>X</v>
      </c>
      <c r="AY100" s="48" t="str">
        <f t="shared" si="56"/>
        <v>X</v>
      </c>
      <c r="AZ100" s="48" t="str">
        <f t="shared" si="57"/>
        <v>X</v>
      </c>
      <c r="BA100" s="48" t="str">
        <f t="shared" si="58"/>
        <v>X</v>
      </c>
      <c r="BB100" s="48" t="str">
        <f t="shared" si="59"/>
        <v>X</v>
      </c>
      <c r="BC100" s="49" t="str">
        <f t="shared" si="60"/>
        <v>X</v>
      </c>
      <c r="BE100" s="63" t="str">
        <f t="shared" si="62"/>
        <v/>
      </c>
      <c r="BF100" s="70" t="str">
        <f t="shared" si="61"/>
        <v/>
      </c>
      <c r="BG100" s="64" t="str">
        <f t="shared" si="62"/>
        <v/>
      </c>
      <c r="BI100" s="55" t="str">
        <f>IF($T100="", "", IF(AND($T100&gt;=Report!$AD$65, $T100&lt;=Report!$AH$65), Report!$BA$65, IF(AND($T100&gt;=Report!$AD$63, $T100&lt;=Report!$AH$63), Report!$BA$63, IF(AND($T100&gt;=Report!$AD$62, $T100&lt;=Report!$AH$62), Report!$BA$62, IF(AND($T100&gt;=Report!$AD$61, $T100&lt;=Report!$AH$61), Report!$BA$61, IF(AND($T100&gt;=Report!$AD$59, $T100&lt;=Report!$AH$59), Report!$BA$59, ""))))))</f>
        <v/>
      </c>
    </row>
    <row r="101" spans="1:61" x14ac:dyDescent="0.25">
      <c r="A101" s="9"/>
      <c r="B101" s="34" t="str">
        <f t="shared" si="37"/>
        <v/>
      </c>
      <c r="C101" s="31" t="str">
        <f t="shared" si="38"/>
        <v/>
      </c>
      <c r="D101" s="9"/>
      <c r="E101" s="101"/>
      <c r="F101" s="102"/>
      <c r="G101" s="103"/>
      <c r="H101" s="104"/>
      <c r="I101" s="105"/>
      <c r="J101" s="106"/>
      <c r="K101" s="102"/>
      <c r="L101" s="102"/>
      <c r="M101" s="102"/>
      <c r="N101" s="102"/>
      <c r="O101" s="102"/>
      <c r="P101" s="102"/>
      <c r="Q101" s="102"/>
      <c r="R101" s="102"/>
      <c r="S101" s="107"/>
      <c r="T101" s="108"/>
      <c r="U101" s="105"/>
      <c r="V101" s="9"/>
      <c r="Y101" s="42" t="str">
        <f t="shared" si="39"/>
        <v/>
      </c>
      <c r="AA101" s="55" t="str">
        <f t="shared" si="40"/>
        <v/>
      </c>
      <c r="AD101" s="47" t="str">
        <f t="shared" si="41"/>
        <v/>
      </c>
      <c r="AE101" s="48" t="str">
        <f t="shared" si="42"/>
        <v/>
      </c>
      <c r="AF101" s="48" t="str">
        <f t="shared" si="43"/>
        <v/>
      </c>
      <c r="AG101" s="48" t="str">
        <f t="shared" si="44"/>
        <v/>
      </c>
      <c r="AH101" s="48" t="str">
        <f t="shared" si="45"/>
        <v/>
      </c>
      <c r="AI101" s="48" t="str">
        <f t="shared" si="46"/>
        <v/>
      </c>
      <c r="AJ101" s="48" t="str">
        <f t="shared" si="47"/>
        <v/>
      </c>
      <c r="AK101" s="48" t="str">
        <f t="shared" si="48"/>
        <v/>
      </c>
      <c r="AL101" s="48" t="str">
        <f t="shared" si="49"/>
        <v/>
      </c>
      <c r="AM101" s="49" t="str">
        <f t="shared" si="50"/>
        <v/>
      </c>
      <c r="AP101" s="55" t="str">
        <f>IF(B101="", "", COUNTIF(B$11:B$510, "&gt;"&amp;B101)+1+COUNTIF(B$11:B101, B101)-1)</f>
        <v/>
      </c>
      <c r="AQ101" s="64" t="str">
        <f>IF(C101="", "", COUNTIF(C$11:C$510, "&gt;"&amp;C101)+1+COUNTIF(C$11:C101, C101)-1)</f>
        <v/>
      </c>
      <c r="AT101" s="47" t="str">
        <f t="shared" si="51"/>
        <v>X</v>
      </c>
      <c r="AU101" s="48" t="str">
        <f t="shared" si="52"/>
        <v>X</v>
      </c>
      <c r="AV101" s="48" t="str">
        <f t="shared" si="53"/>
        <v>X</v>
      </c>
      <c r="AW101" s="48" t="str">
        <f t="shared" si="54"/>
        <v>X</v>
      </c>
      <c r="AX101" s="48" t="str">
        <f t="shared" si="55"/>
        <v>X</v>
      </c>
      <c r="AY101" s="48" t="str">
        <f t="shared" si="56"/>
        <v>X</v>
      </c>
      <c r="AZ101" s="48" t="str">
        <f t="shared" si="57"/>
        <v>X</v>
      </c>
      <c r="BA101" s="48" t="str">
        <f t="shared" si="58"/>
        <v>X</v>
      </c>
      <c r="BB101" s="48" t="str">
        <f t="shared" si="59"/>
        <v>X</v>
      </c>
      <c r="BC101" s="49" t="str">
        <f t="shared" si="60"/>
        <v>X</v>
      </c>
      <c r="BE101" s="63" t="str">
        <f t="shared" si="62"/>
        <v/>
      </c>
      <c r="BF101" s="70" t="str">
        <f t="shared" si="61"/>
        <v/>
      </c>
      <c r="BG101" s="64" t="str">
        <f t="shared" si="62"/>
        <v/>
      </c>
      <c r="BI101" s="55" t="str">
        <f>IF($T101="", "", IF(AND($T101&gt;=Report!$AD$65, $T101&lt;=Report!$AH$65), Report!$BA$65, IF(AND($T101&gt;=Report!$AD$63, $T101&lt;=Report!$AH$63), Report!$BA$63, IF(AND($T101&gt;=Report!$AD$62, $T101&lt;=Report!$AH$62), Report!$BA$62, IF(AND($T101&gt;=Report!$AD$61, $T101&lt;=Report!$AH$61), Report!$BA$61, IF(AND($T101&gt;=Report!$AD$59, $T101&lt;=Report!$AH$59), Report!$BA$59, ""))))))</f>
        <v/>
      </c>
    </row>
    <row r="102" spans="1:61" x14ac:dyDescent="0.25">
      <c r="A102" s="9"/>
      <c r="B102" s="34" t="str">
        <f t="shared" si="37"/>
        <v/>
      </c>
      <c r="C102" s="31" t="str">
        <f t="shared" si="38"/>
        <v/>
      </c>
      <c r="D102" s="9"/>
      <c r="E102" s="101"/>
      <c r="F102" s="102"/>
      <c r="G102" s="103"/>
      <c r="H102" s="104"/>
      <c r="I102" s="105"/>
      <c r="J102" s="106"/>
      <c r="K102" s="102"/>
      <c r="L102" s="102"/>
      <c r="M102" s="102"/>
      <c r="N102" s="102"/>
      <c r="O102" s="102"/>
      <c r="P102" s="102"/>
      <c r="Q102" s="102"/>
      <c r="R102" s="102"/>
      <c r="S102" s="107"/>
      <c r="T102" s="108"/>
      <c r="U102" s="105"/>
      <c r="V102" s="9"/>
      <c r="Y102" s="42" t="str">
        <f t="shared" si="39"/>
        <v/>
      </c>
      <c r="AA102" s="55" t="str">
        <f t="shared" si="40"/>
        <v/>
      </c>
      <c r="AD102" s="47" t="str">
        <f t="shared" si="41"/>
        <v/>
      </c>
      <c r="AE102" s="48" t="str">
        <f t="shared" si="42"/>
        <v/>
      </c>
      <c r="AF102" s="48" t="str">
        <f t="shared" si="43"/>
        <v/>
      </c>
      <c r="AG102" s="48" t="str">
        <f t="shared" si="44"/>
        <v/>
      </c>
      <c r="AH102" s="48" t="str">
        <f t="shared" si="45"/>
        <v/>
      </c>
      <c r="AI102" s="48" t="str">
        <f t="shared" si="46"/>
        <v/>
      </c>
      <c r="AJ102" s="48" t="str">
        <f t="shared" si="47"/>
        <v/>
      </c>
      <c r="AK102" s="48" t="str">
        <f t="shared" si="48"/>
        <v/>
      </c>
      <c r="AL102" s="48" t="str">
        <f t="shared" si="49"/>
        <v/>
      </c>
      <c r="AM102" s="49" t="str">
        <f t="shared" si="50"/>
        <v/>
      </c>
      <c r="AP102" s="55" t="str">
        <f>IF(B102="", "", COUNTIF(B$11:B$510, "&gt;"&amp;B102)+1+COUNTIF(B$11:B102, B102)-1)</f>
        <v/>
      </c>
      <c r="AQ102" s="64" t="str">
        <f>IF(C102="", "", COUNTIF(C$11:C$510, "&gt;"&amp;C102)+1+COUNTIF(C$11:C102, C102)-1)</f>
        <v/>
      </c>
      <c r="AT102" s="47" t="str">
        <f t="shared" si="51"/>
        <v>X</v>
      </c>
      <c r="AU102" s="48" t="str">
        <f t="shared" si="52"/>
        <v>X</v>
      </c>
      <c r="AV102" s="48" t="str">
        <f t="shared" si="53"/>
        <v>X</v>
      </c>
      <c r="AW102" s="48" t="str">
        <f t="shared" si="54"/>
        <v>X</v>
      </c>
      <c r="AX102" s="48" t="str">
        <f t="shared" si="55"/>
        <v>X</v>
      </c>
      <c r="AY102" s="48" t="str">
        <f t="shared" si="56"/>
        <v>X</v>
      </c>
      <c r="AZ102" s="48" t="str">
        <f t="shared" si="57"/>
        <v>X</v>
      </c>
      <c r="BA102" s="48" t="str">
        <f t="shared" si="58"/>
        <v>X</v>
      </c>
      <c r="BB102" s="48" t="str">
        <f t="shared" si="59"/>
        <v>X</v>
      </c>
      <c r="BC102" s="49" t="str">
        <f t="shared" si="60"/>
        <v>X</v>
      </c>
      <c r="BE102" s="63" t="str">
        <f t="shared" si="62"/>
        <v/>
      </c>
      <c r="BF102" s="70" t="str">
        <f t="shared" si="61"/>
        <v/>
      </c>
      <c r="BG102" s="64" t="str">
        <f t="shared" si="62"/>
        <v/>
      </c>
      <c r="BI102" s="55" t="str">
        <f>IF($T102="", "", IF(AND($T102&gt;=Report!$AD$65, $T102&lt;=Report!$AH$65), Report!$BA$65, IF(AND($T102&gt;=Report!$AD$63, $T102&lt;=Report!$AH$63), Report!$BA$63, IF(AND($T102&gt;=Report!$AD$62, $T102&lt;=Report!$AH$62), Report!$BA$62, IF(AND($T102&gt;=Report!$AD$61, $T102&lt;=Report!$AH$61), Report!$BA$61, IF(AND($T102&gt;=Report!$AD$59, $T102&lt;=Report!$AH$59), Report!$BA$59, ""))))))</f>
        <v/>
      </c>
    </row>
    <row r="103" spans="1:61" x14ac:dyDescent="0.25">
      <c r="A103" s="9"/>
      <c r="B103" s="34" t="str">
        <f t="shared" si="37"/>
        <v/>
      </c>
      <c r="C103" s="31" t="str">
        <f t="shared" si="38"/>
        <v/>
      </c>
      <c r="D103" s="9"/>
      <c r="E103" s="101"/>
      <c r="F103" s="102"/>
      <c r="G103" s="103"/>
      <c r="H103" s="104"/>
      <c r="I103" s="105"/>
      <c r="J103" s="106"/>
      <c r="K103" s="102"/>
      <c r="L103" s="102"/>
      <c r="M103" s="102"/>
      <c r="N103" s="102"/>
      <c r="O103" s="102"/>
      <c r="P103" s="102"/>
      <c r="Q103" s="102"/>
      <c r="R103" s="102"/>
      <c r="S103" s="107"/>
      <c r="T103" s="108"/>
      <c r="U103" s="105"/>
      <c r="V103" s="9"/>
      <c r="Y103" s="42" t="str">
        <f t="shared" si="39"/>
        <v/>
      </c>
      <c r="AA103" s="55" t="str">
        <f t="shared" si="40"/>
        <v/>
      </c>
      <c r="AD103" s="47" t="str">
        <f t="shared" si="41"/>
        <v/>
      </c>
      <c r="AE103" s="48" t="str">
        <f t="shared" si="42"/>
        <v/>
      </c>
      <c r="AF103" s="48" t="str">
        <f t="shared" si="43"/>
        <v/>
      </c>
      <c r="AG103" s="48" t="str">
        <f t="shared" si="44"/>
        <v/>
      </c>
      <c r="AH103" s="48" t="str">
        <f t="shared" si="45"/>
        <v/>
      </c>
      <c r="AI103" s="48" t="str">
        <f t="shared" si="46"/>
        <v/>
      </c>
      <c r="AJ103" s="48" t="str">
        <f t="shared" si="47"/>
        <v/>
      </c>
      <c r="AK103" s="48" t="str">
        <f t="shared" si="48"/>
        <v/>
      </c>
      <c r="AL103" s="48" t="str">
        <f t="shared" si="49"/>
        <v/>
      </c>
      <c r="AM103" s="49" t="str">
        <f t="shared" si="50"/>
        <v/>
      </c>
      <c r="AP103" s="55" t="str">
        <f>IF(B103="", "", COUNTIF(B$11:B$510, "&gt;"&amp;B103)+1+COUNTIF(B$11:B103, B103)-1)</f>
        <v/>
      </c>
      <c r="AQ103" s="64" t="str">
        <f>IF(C103="", "", COUNTIF(C$11:C$510, "&gt;"&amp;C103)+1+COUNTIF(C$11:C103, C103)-1)</f>
        <v/>
      </c>
      <c r="AT103" s="47" t="str">
        <f t="shared" si="51"/>
        <v>X</v>
      </c>
      <c r="AU103" s="48" t="str">
        <f t="shared" si="52"/>
        <v>X</v>
      </c>
      <c r="AV103" s="48" t="str">
        <f t="shared" si="53"/>
        <v>X</v>
      </c>
      <c r="AW103" s="48" t="str">
        <f t="shared" si="54"/>
        <v>X</v>
      </c>
      <c r="AX103" s="48" t="str">
        <f t="shared" si="55"/>
        <v>X</v>
      </c>
      <c r="AY103" s="48" t="str">
        <f t="shared" si="56"/>
        <v>X</v>
      </c>
      <c r="AZ103" s="48" t="str">
        <f t="shared" si="57"/>
        <v>X</v>
      </c>
      <c r="BA103" s="48" t="str">
        <f t="shared" si="58"/>
        <v>X</v>
      </c>
      <c r="BB103" s="48" t="str">
        <f t="shared" si="59"/>
        <v>X</v>
      </c>
      <c r="BC103" s="49" t="str">
        <f t="shared" si="60"/>
        <v>X</v>
      </c>
      <c r="BE103" s="63" t="str">
        <f t="shared" si="62"/>
        <v/>
      </c>
      <c r="BF103" s="70" t="str">
        <f t="shared" si="61"/>
        <v/>
      </c>
      <c r="BG103" s="64" t="str">
        <f t="shared" si="62"/>
        <v/>
      </c>
      <c r="BI103" s="55" t="str">
        <f>IF($T103="", "", IF(AND($T103&gt;=Report!$AD$65, $T103&lt;=Report!$AH$65), Report!$BA$65, IF(AND($T103&gt;=Report!$AD$63, $T103&lt;=Report!$AH$63), Report!$BA$63, IF(AND($T103&gt;=Report!$AD$62, $T103&lt;=Report!$AH$62), Report!$BA$62, IF(AND($T103&gt;=Report!$AD$61, $T103&lt;=Report!$AH$61), Report!$BA$61, IF(AND($T103&gt;=Report!$AD$59, $T103&lt;=Report!$AH$59), Report!$BA$59, ""))))))</f>
        <v/>
      </c>
    </row>
    <row r="104" spans="1:61" x14ac:dyDescent="0.25">
      <c r="A104" s="9"/>
      <c r="B104" s="34" t="str">
        <f t="shared" si="37"/>
        <v/>
      </c>
      <c r="C104" s="31" t="str">
        <f t="shared" si="38"/>
        <v/>
      </c>
      <c r="D104" s="9"/>
      <c r="E104" s="101"/>
      <c r="F104" s="102"/>
      <c r="G104" s="103"/>
      <c r="H104" s="104"/>
      <c r="I104" s="105"/>
      <c r="J104" s="106"/>
      <c r="K104" s="102"/>
      <c r="L104" s="102"/>
      <c r="M104" s="102"/>
      <c r="N104" s="102"/>
      <c r="O104" s="102"/>
      <c r="P104" s="102"/>
      <c r="Q104" s="102"/>
      <c r="R104" s="102"/>
      <c r="S104" s="107"/>
      <c r="T104" s="108"/>
      <c r="U104" s="105"/>
      <c r="V104" s="9"/>
      <c r="Y104" s="42" t="str">
        <f t="shared" si="39"/>
        <v/>
      </c>
      <c r="AA104" s="55" t="str">
        <f t="shared" si="40"/>
        <v/>
      </c>
      <c r="AD104" s="47" t="str">
        <f t="shared" si="41"/>
        <v/>
      </c>
      <c r="AE104" s="48" t="str">
        <f t="shared" si="42"/>
        <v/>
      </c>
      <c r="AF104" s="48" t="str">
        <f t="shared" si="43"/>
        <v/>
      </c>
      <c r="AG104" s="48" t="str">
        <f t="shared" si="44"/>
        <v/>
      </c>
      <c r="AH104" s="48" t="str">
        <f t="shared" si="45"/>
        <v/>
      </c>
      <c r="AI104" s="48" t="str">
        <f t="shared" si="46"/>
        <v/>
      </c>
      <c r="AJ104" s="48" t="str">
        <f t="shared" si="47"/>
        <v/>
      </c>
      <c r="AK104" s="48" t="str">
        <f t="shared" si="48"/>
        <v/>
      </c>
      <c r="AL104" s="48" t="str">
        <f t="shared" si="49"/>
        <v/>
      </c>
      <c r="AM104" s="49" t="str">
        <f t="shared" si="50"/>
        <v/>
      </c>
      <c r="AP104" s="55" t="str">
        <f>IF(B104="", "", COUNTIF(B$11:B$510, "&gt;"&amp;B104)+1+COUNTIF(B$11:B104, B104)-1)</f>
        <v/>
      </c>
      <c r="AQ104" s="64" t="str">
        <f>IF(C104="", "", COUNTIF(C$11:C$510, "&gt;"&amp;C104)+1+COUNTIF(C$11:C104, C104)-1)</f>
        <v/>
      </c>
      <c r="AT104" s="47" t="str">
        <f t="shared" si="51"/>
        <v>X</v>
      </c>
      <c r="AU104" s="48" t="str">
        <f t="shared" si="52"/>
        <v>X</v>
      </c>
      <c r="AV104" s="48" t="str">
        <f t="shared" si="53"/>
        <v>X</v>
      </c>
      <c r="AW104" s="48" t="str">
        <f t="shared" si="54"/>
        <v>X</v>
      </c>
      <c r="AX104" s="48" t="str">
        <f t="shared" si="55"/>
        <v>X</v>
      </c>
      <c r="AY104" s="48" t="str">
        <f t="shared" si="56"/>
        <v>X</v>
      </c>
      <c r="AZ104" s="48" t="str">
        <f t="shared" si="57"/>
        <v>X</v>
      </c>
      <c r="BA104" s="48" t="str">
        <f t="shared" si="58"/>
        <v>X</v>
      </c>
      <c r="BB104" s="48" t="str">
        <f t="shared" si="59"/>
        <v>X</v>
      </c>
      <c r="BC104" s="49" t="str">
        <f t="shared" si="60"/>
        <v>X</v>
      </c>
      <c r="BE104" s="63" t="str">
        <f t="shared" si="62"/>
        <v/>
      </c>
      <c r="BF104" s="70" t="str">
        <f t="shared" si="61"/>
        <v/>
      </c>
      <c r="BG104" s="64" t="str">
        <f t="shared" si="62"/>
        <v/>
      </c>
      <c r="BI104" s="55" t="str">
        <f>IF($T104="", "", IF(AND($T104&gt;=Report!$AD$65, $T104&lt;=Report!$AH$65), Report!$BA$65, IF(AND($T104&gt;=Report!$AD$63, $T104&lt;=Report!$AH$63), Report!$BA$63, IF(AND($T104&gt;=Report!$AD$62, $T104&lt;=Report!$AH$62), Report!$BA$62, IF(AND($T104&gt;=Report!$AD$61, $T104&lt;=Report!$AH$61), Report!$BA$61, IF(AND($T104&gt;=Report!$AD$59, $T104&lt;=Report!$AH$59), Report!$BA$59, ""))))))</f>
        <v/>
      </c>
    </row>
    <row r="105" spans="1:61" x14ac:dyDescent="0.25">
      <c r="A105" s="9"/>
      <c r="B105" s="34" t="str">
        <f t="shared" si="37"/>
        <v/>
      </c>
      <c r="C105" s="31" t="str">
        <f t="shared" si="38"/>
        <v/>
      </c>
      <c r="D105" s="9"/>
      <c r="E105" s="101"/>
      <c r="F105" s="102"/>
      <c r="G105" s="103"/>
      <c r="H105" s="104"/>
      <c r="I105" s="105"/>
      <c r="J105" s="106"/>
      <c r="K105" s="102"/>
      <c r="L105" s="102"/>
      <c r="M105" s="102"/>
      <c r="N105" s="102"/>
      <c r="O105" s="102"/>
      <c r="P105" s="102"/>
      <c r="Q105" s="102"/>
      <c r="R105" s="102"/>
      <c r="S105" s="107"/>
      <c r="T105" s="108"/>
      <c r="U105" s="105"/>
      <c r="V105" s="9"/>
      <c r="Y105" s="42" t="str">
        <f t="shared" si="39"/>
        <v/>
      </c>
      <c r="AA105" s="55" t="str">
        <f t="shared" si="40"/>
        <v/>
      </c>
      <c r="AD105" s="47" t="str">
        <f t="shared" si="41"/>
        <v/>
      </c>
      <c r="AE105" s="48" t="str">
        <f t="shared" si="42"/>
        <v/>
      </c>
      <c r="AF105" s="48" t="str">
        <f t="shared" si="43"/>
        <v/>
      </c>
      <c r="AG105" s="48" t="str">
        <f t="shared" si="44"/>
        <v/>
      </c>
      <c r="AH105" s="48" t="str">
        <f t="shared" si="45"/>
        <v/>
      </c>
      <c r="AI105" s="48" t="str">
        <f t="shared" si="46"/>
        <v/>
      </c>
      <c r="AJ105" s="48" t="str">
        <f t="shared" si="47"/>
        <v/>
      </c>
      <c r="AK105" s="48" t="str">
        <f t="shared" si="48"/>
        <v/>
      </c>
      <c r="AL105" s="48" t="str">
        <f t="shared" si="49"/>
        <v/>
      </c>
      <c r="AM105" s="49" t="str">
        <f t="shared" si="50"/>
        <v/>
      </c>
      <c r="AP105" s="55" t="str">
        <f>IF(B105="", "", COUNTIF(B$11:B$510, "&gt;"&amp;B105)+1+COUNTIF(B$11:B105, B105)-1)</f>
        <v/>
      </c>
      <c r="AQ105" s="64" t="str">
        <f>IF(C105="", "", COUNTIF(C$11:C$510, "&gt;"&amp;C105)+1+COUNTIF(C$11:C105, C105)-1)</f>
        <v/>
      </c>
      <c r="AT105" s="47" t="str">
        <f t="shared" si="51"/>
        <v>X</v>
      </c>
      <c r="AU105" s="48" t="str">
        <f t="shared" si="52"/>
        <v>X</v>
      </c>
      <c r="AV105" s="48" t="str">
        <f t="shared" si="53"/>
        <v>X</v>
      </c>
      <c r="AW105" s="48" t="str">
        <f t="shared" si="54"/>
        <v>X</v>
      </c>
      <c r="AX105" s="48" t="str">
        <f t="shared" si="55"/>
        <v>X</v>
      </c>
      <c r="AY105" s="48" t="str">
        <f t="shared" si="56"/>
        <v>X</v>
      </c>
      <c r="AZ105" s="48" t="str">
        <f t="shared" si="57"/>
        <v>X</v>
      </c>
      <c r="BA105" s="48" t="str">
        <f t="shared" si="58"/>
        <v>X</v>
      </c>
      <c r="BB105" s="48" t="str">
        <f t="shared" si="59"/>
        <v>X</v>
      </c>
      <c r="BC105" s="49" t="str">
        <f t="shared" si="60"/>
        <v>X</v>
      </c>
      <c r="BE105" s="63" t="str">
        <f t="shared" si="62"/>
        <v/>
      </c>
      <c r="BF105" s="70" t="str">
        <f t="shared" si="61"/>
        <v/>
      </c>
      <c r="BG105" s="64" t="str">
        <f t="shared" si="62"/>
        <v/>
      </c>
      <c r="BI105" s="55" t="str">
        <f>IF($T105="", "", IF(AND($T105&gt;=Report!$AD$65, $T105&lt;=Report!$AH$65), Report!$BA$65, IF(AND($T105&gt;=Report!$AD$63, $T105&lt;=Report!$AH$63), Report!$BA$63, IF(AND($T105&gt;=Report!$AD$62, $T105&lt;=Report!$AH$62), Report!$BA$62, IF(AND($T105&gt;=Report!$AD$61, $T105&lt;=Report!$AH$61), Report!$BA$61, IF(AND($T105&gt;=Report!$AD$59, $T105&lt;=Report!$AH$59), Report!$BA$59, ""))))))</f>
        <v/>
      </c>
    </row>
    <row r="106" spans="1:61" x14ac:dyDescent="0.25">
      <c r="A106" s="9"/>
      <c r="B106" s="34" t="str">
        <f t="shared" si="37"/>
        <v/>
      </c>
      <c r="C106" s="31" t="str">
        <f t="shared" si="38"/>
        <v/>
      </c>
      <c r="D106" s="9"/>
      <c r="E106" s="101"/>
      <c r="F106" s="102"/>
      <c r="G106" s="103"/>
      <c r="H106" s="104"/>
      <c r="I106" s="105"/>
      <c r="J106" s="106"/>
      <c r="K106" s="102"/>
      <c r="L106" s="102"/>
      <c r="M106" s="102"/>
      <c r="N106" s="102"/>
      <c r="O106" s="102"/>
      <c r="P106" s="102"/>
      <c r="Q106" s="102"/>
      <c r="R106" s="102"/>
      <c r="S106" s="107"/>
      <c r="T106" s="108"/>
      <c r="U106" s="105"/>
      <c r="V106" s="9"/>
      <c r="Y106" s="42" t="str">
        <f t="shared" si="39"/>
        <v/>
      </c>
      <c r="AA106" s="55" t="str">
        <f t="shared" si="40"/>
        <v/>
      </c>
      <c r="AD106" s="47" t="str">
        <f t="shared" si="41"/>
        <v/>
      </c>
      <c r="AE106" s="48" t="str">
        <f t="shared" si="42"/>
        <v/>
      </c>
      <c r="AF106" s="48" t="str">
        <f t="shared" si="43"/>
        <v/>
      </c>
      <c r="AG106" s="48" t="str">
        <f t="shared" si="44"/>
        <v/>
      </c>
      <c r="AH106" s="48" t="str">
        <f t="shared" si="45"/>
        <v/>
      </c>
      <c r="AI106" s="48" t="str">
        <f t="shared" si="46"/>
        <v/>
      </c>
      <c r="AJ106" s="48" t="str">
        <f t="shared" si="47"/>
        <v/>
      </c>
      <c r="AK106" s="48" t="str">
        <f t="shared" si="48"/>
        <v/>
      </c>
      <c r="AL106" s="48" t="str">
        <f t="shared" si="49"/>
        <v/>
      </c>
      <c r="AM106" s="49" t="str">
        <f t="shared" si="50"/>
        <v/>
      </c>
      <c r="AP106" s="55" t="str">
        <f>IF(B106="", "", COUNTIF(B$11:B$510, "&gt;"&amp;B106)+1+COUNTIF(B$11:B106, B106)-1)</f>
        <v/>
      </c>
      <c r="AQ106" s="64" t="str">
        <f>IF(C106="", "", COUNTIF(C$11:C$510, "&gt;"&amp;C106)+1+COUNTIF(C$11:C106, C106)-1)</f>
        <v/>
      </c>
      <c r="AT106" s="47" t="str">
        <f t="shared" si="51"/>
        <v>X</v>
      </c>
      <c r="AU106" s="48" t="str">
        <f t="shared" si="52"/>
        <v>X</v>
      </c>
      <c r="AV106" s="48" t="str">
        <f t="shared" si="53"/>
        <v>X</v>
      </c>
      <c r="AW106" s="48" t="str">
        <f t="shared" si="54"/>
        <v>X</v>
      </c>
      <c r="AX106" s="48" t="str">
        <f t="shared" si="55"/>
        <v>X</v>
      </c>
      <c r="AY106" s="48" t="str">
        <f t="shared" si="56"/>
        <v>X</v>
      </c>
      <c r="AZ106" s="48" t="str">
        <f t="shared" si="57"/>
        <v>X</v>
      </c>
      <c r="BA106" s="48" t="str">
        <f t="shared" si="58"/>
        <v>X</v>
      </c>
      <c r="BB106" s="48" t="str">
        <f t="shared" si="59"/>
        <v>X</v>
      </c>
      <c r="BC106" s="49" t="str">
        <f t="shared" si="60"/>
        <v>X</v>
      </c>
      <c r="BE106" s="63" t="str">
        <f t="shared" si="62"/>
        <v/>
      </c>
      <c r="BF106" s="70" t="str">
        <f t="shared" si="61"/>
        <v/>
      </c>
      <c r="BG106" s="64" t="str">
        <f t="shared" si="62"/>
        <v/>
      </c>
      <c r="BI106" s="55" t="str">
        <f>IF($T106="", "", IF(AND($T106&gt;=Report!$AD$65, $T106&lt;=Report!$AH$65), Report!$BA$65, IF(AND($T106&gt;=Report!$AD$63, $T106&lt;=Report!$AH$63), Report!$BA$63, IF(AND($T106&gt;=Report!$AD$62, $T106&lt;=Report!$AH$62), Report!$BA$62, IF(AND($T106&gt;=Report!$AD$61, $T106&lt;=Report!$AH$61), Report!$BA$61, IF(AND($T106&gt;=Report!$AD$59, $T106&lt;=Report!$AH$59), Report!$BA$59, ""))))))</f>
        <v/>
      </c>
    </row>
    <row r="107" spans="1:61" x14ac:dyDescent="0.25">
      <c r="A107" s="9"/>
      <c r="B107" s="34" t="str">
        <f t="shared" si="37"/>
        <v/>
      </c>
      <c r="C107" s="31" t="str">
        <f t="shared" si="38"/>
        <v/>
      </c>
      <c r="D107" s="9"/>
      <c r="E107" s="101"/>
      <c r="F107" s="102"/>
      <c r="G107" s="103"/>
      <c r="H107" s="104"/>
      <c r="I107" s="105"/>
      <c r="J107" s="106"/>
      <c r="K107" s="102"/>
      <c r="L107" s="102"/>
      <c r="M107" s="102"/>
      <c r="N107" s="102"/>
      <c r="O107" s="102"/>
      <c r="P107" s="102"/>
      <c r="Q107" s="102"/>
      <c r="R107" s="102"/>
      <c r="S107" s="107"/>
      <c r="T107" s="108"/>
      <c r="U107" s="105"/>
      <c r="V107" s="9"/>
      <c r="Y107" s="42" t="str">
        <f t="shared" si="39"/>
        <v/>
      </c>
      <c r="AA107" s="55" t="str">
        <f t="shared" si="40"/>
        <v/>
      </c>
      <c r="AD107" s="47" t="str">
        <f t="shared" si="41"/>
        <v/>
      </c>
      <c r="AE107" s="48" t="str">
        <f t="shared" si="42"/>
        <v/>
      </c>
      <c r="AF107" s="48" t="str">
        <f t="shared" si="43"/>
        <v/>
      </c>
      <c r="AG107" s="48" t="str">
        <f t="shared" si="44"/>
        <v/>
      </c>
      <c r="AH107" s="48" t="str">
        <f t="shared" si="45"/>
        <v/>
      </c>
      <c r="AI107" s="48" t="str">
        <f t="shared" si="46"/>
        <v/>
      </c>
      <c r="AJ107" s="48" t="str">
        <f t="shared" si="47"/>
        <v/>
      </c>
      <c r="AK107" s="48" t="str">
        <f t="shared" si="48"/>
        <v/>
      </c>
      <c r="AL107" s="48" t="str">
        <f t="shared" si="49"/>
        <v/>
      </c>
      <c r="AM107" s="49" t="str">
        <f t="shared" si="50"/>
        <v/>
      </c>
      <c r="AP107" s="55" t="str">
        <f>IF(B107="", "", COUNTIF(B$11:B$510, "&gt;"&amp;B107)+1+COUNTIF(B$11:B107, B107)-1)</f>
        <v/>
      </c>
      <c r="AQ107" s="64" t="str">
        <f>IF(C107="", "", COUNTIF(C$11:C$510, "&gt;"&amp;C107)+1+COUNTIF(C$11:C107, C107)-1)</f>
        <v/>
      </c>
      <c r="AT107" s="47" t="str">
        <f t="shared" si="51"/>
        <v>X</v>
      </c>
      <c r="AU107" s="48" t="str">
        <f t="shared" si="52"/>
        <v>X</v>
      </c>
      <c r="AV107" s="48" t="str">
        <f t="shared" si="53"/>
        <v>X</v>
      </c>
      <c r="AW107" s="48" t="str">
        <f t="shared" si="54"/>
        <v>X</v>
      </c>
      <c r="AX107" s="48" t="str">
        <f t="shared" si="55"/>
        <v>X</v>
      </c>
      <c r="AY107" s="48" t="str">
        <f t="shared" si="56"/>
        <v>X</v>
      </c>
      <c r="AZ107" s="48" t="str">
        <f t="shared" si="57"/>
        <v>X</v>
      </c>
      <c r="BA107" s="48" t="str">
        <f t="shared" si="58"/>
        <v>X</v>
      </c>
      <c r="BB107" s="48" t="str">
        <f t="shared" si="59"/>
        <v>X</v>
      </c>
      <c r="BC107" s="49" t="str">
        <f t="shared" si="60"/>
        <v>X</v>
      </c>
      <c r="BE107" s="63" t="str">
        <f t="shared" si="62"/>
        <v/>
      </c>
      <c r="BF107" s="70" t="str">
        <f t="shared" si="61"/>
        <v/>
      </c>
      <c r="BG107" s="64" t="str">
        <f t="shared" si="62"/>
        <v/>
      </c>
      <c r="BI107" s="55" t="str">
        <f>IF($T107="", "", IF(AND($T107&gt;=Report!$AD$65, $T107&lt;=Report!$AH$65), Report!$BA$65, IF(AND($T107&gt;=Report!$AD$63, $T107&lt;=Report!$AH$63), Report!$BA$63, IF(AND($T107&gt;=Report!$AD$62, $T107&lt;=Report!$AH$62), Report!$BA$62, IF(AND($T107&gt;=Report!$AD$61, $T107&lt;=Report!$AH$61), Report!$BA$61, IF(AND($T107&gt;=Report!$AD$59, $T107&lt;=Report!$AH$59), Report!$BA$59, ""))))))</f>
        <v/>
      </c>
    </row>
    <row r="108" spans="1:61" x14ac:dyDescent="0.25">
      <c r="A108" s="9"/>
      <c r="B108" s="34" t="str">
        <f t="shared" si="37"/>
        <v/>
      </c>
      <c r="C108" s="31" t="str">
        <f t="shared" si="38"/>
        <v/>
      </c>
      <c r="D108" s="9"/>
      <c r="E108" s="101"/>
      <c r="F108" s="102"/>
      <c r="G108" s="103"/>
      <c r="H108" s="104"/>
      <c r="I108" s="105"/>
      <c r="J108" s="106"/>
      <c r="K108" s="102"/>
      <c r="L108" s="102"/>
      <c r="M108" s="102"/>
      <c r="N108" s="102"/>
      <c r="O108" s="102"/>
      <c r="P108" s="102"/>
      <c r="Q108" s="102"/>
      <c r="R108" s="102"/>
      <c r="S108" s="107"/>
      <c r="T108" s="108"/>
      <c r="U108" s="105"/>
      <c r="V108" s="9"/>
      <c r="Y108" s="42" t="str">
        <f t="shared" si="39"/>
        <v/>
      </c>
      <c r="AA108" s="55" t="str">
        <f t="shared" si="40"/>
        <v/>
      </c>
      <c r="AD108" s="47" t="str">
        <f t="shared" si="41"/>
        <v/>
      </c>
      <c r="AE108" s="48" t="str">
        <f t="shared" si="42"/>
        <v/>
      </c>
      <c r="AF108" s="48" t="str">
        <f t="shared" si="43"/>
        <v/>
      </c>
      <c r="AG108" s="48" t="str">
        <f t="shared" si="44"/>
        <v/>
      </c>
      <c r="AH108" s="48" t="str">
        <f t="shared" si="45"/>
        <v/>
      </c>
      <c r="AI108" s="48" t="str">
        <f t="shared" si="46"/>
        <v/>
      </c>
      <c r="AJ108" s="48" t="str">
        <f t="shared" si="47"/>
        <v/>
      </c>
      <c r="AK108" s="48" t="str">
        <f t="shared" si="48"/>
        <v/>
      </c>
      <c r="AL108" s="48" t="str">
        <f t="shared" si="49"/>
        <v/>
      </c>
      <c r="AM108" s="49" t="str">
        <f t="shared" si="50"/>
        <v/>
      </c>
      <c r="AP108" s="55" t="str">
        <f>IF(B108="", "", COUNTIF(B$11:B$510, "&gt;"&amp;B108)+1+COUNTIF(B$11:B108, B108)-1)</f>
        <v/>
      </c>
      <c r="AQ108" s="64" t="str">
        <f>IF(C108="", "", COUNTIF(C$11:C$510, "&gt;"&amp;C108)+1+COUNTIF(C$11:C108, C108)-1)</f>
        <v/>
      </c>
      <c r="AT108" s="47" t="str">
        <f t="shared" si="51"/>
        <v>X</v>
      </c>
      <c r="AU108" s="48" t="str">
        <f t="shared" si="52"/>
        <v>X</v>
      </c>
      <c r="AV108" s="48" t="str">
        <f t="shared" si="53"/>
        <v>X</v>
      </c>
      <c r="AW108" s="48" t="str">
        <f t="shared" si="54"/>
        <v>X</v>
      </c>
      <c r="AX108" s="48" t="str">
        <f t="shared" si="55"/>
        <v>X</v>
      </c>
      <c r="AY108" s="48" t="str">
        <f t="shared" si="56"/>
        <v>X</v>
      </c>
      <c r="AZ108" s="48" t="str">
        <f t="shared" si="57"/>
        <v>X</v>
      </c>
      <c r="BA108" s="48" t="str">
        <f t="shared" si="58"/>
        <v>X</v>
      </c>
      <c r="BB108" s="48" t="str">
        <f t="shared" si="59"/>
        <v>X</v>
      </c>
      <c r="BC108" s="49" t="str">
        <f t="shared" si="60"/>
        <v>X</v>
      </c>
      <c r="BE108" s="63" t="str">
        <f t="shared" si="62"/>
        <v/>
      </c>
      <c r="BF108" s="70" t="str">
        <f t="shared" si="61"/>
        <v/>
      </c>
      <c r="BG108" s="64" t="str">
        <f t="shared" si="62"/>
        <v/>
      </c>
      <c r="BI108" s="55" t="str">
        <f>IF($T108="", "", IF(AND($T108&gt;=Report!$AD$65, $T108&lt;=Report!$AH$65), Report!$BA$65, IF(AND($T108&gt;=Report!$AD$63, $T108&lt;=Report!$AH$63), Report!$BA$63, IF(AND($T108&gt;=Report!$AD$62, $T108&lt;=Report!$AH$62), Report!$BA$62, IF(AND($T108&gt;=Report!$AD$61, $T108&lt;=Report!$AH$61), Report!$BA$61, IF(AND($T108&gt;=Report!$AD$59, $T108&lt;=Report!$AH$59), Report!$BA$59, ""))))))</f>
        <v/>
      </c>
    </row>
    <row r="109" spans="1:61" x14ac:dyDescent="0.25">
      <c r="A109" s="9"/>
      <c r="B109" s="34" t="str">
        <f t="shared" si="37"/>
        <v/>
      </c>
      <c r="C109" s="31" t="str">
        <f t="shared" si="38"/>
        <v/>
      </c>
      <c r="D109" s="9"/>
      <c r="E109" s="101"/>
      <c r="F109" s="102"/>
      <c r="G109" s="103"/>
      <c r="H109" s="104"/>
      <c r="I109" s="105"/>
      <c r="J109" s="106"/>
      <c r="K109" s="102"/>
      <c r="L109" s="102"/>
      <c r="M109" s="102"/>
      <c r="N109" s="102"/>
      <c r="O109" s="102"/>
      <c r="P109" s="102"/>
      <c r="Q109" s="102"/>
      <c r="R109" s="102"/>
      <c r="S109" s="107"/>
      <c r="T109" s="108"/>
      <c r="U109" s="105"/>
      <c r="V109" s="9"/>
      <c r="Y109" s="42" t="str">
        <f t="shared" si="39"/>
        <v/>
      </c>
      <c r="AA109" s="55" t="str">
        <f t="shared" si="40"/>
        <v/>
      </c>
      <c r="AD109" s="47" t="str">
        <f t="shared" si="41"/>
        <v/>
      </c>
      <c r="AE109" s="48" t="str">
        <f t="shared" si="42"/>
        <v/>
      </c>
      <c r="AF109" s="48" t="str">
        <f t="shared" si="43"/>
        <v/>
      </c>
      <c r="AG109" s="48" t="str">
        <f t="shared" si="44"/>
        <v/>
      </c>
      <c r="AH109" s="48" t="str">
        <f t="shared" si="45"/>
        <v/>
      </c>
      <c r="AI109" s="48" t="str">
        <f t="shared" si="46"/>
        <v/>
      </c>
      <c r="AJ109" s="48" t="str">
        <f t="shared" si="47"/>
        <v/>
      </c>
      <c r="AK109" s="48" t="str">
        <f t="shared" si="48"/>
        <v/>
      </c>
      <c r="AL109" s="48" t="str">
        <f t="shared" si="49"/>
        <v/>
      </c>
      <c r="AM109" s="49" t="str">
        <f t="shared" si="50"/>
        <v/>
      </c>
      <c r="AP109" s="55" t="str">
        <f>IF(B109="", "", COUNTIF(B$11:B$510, "&gt;"&amp;B109)+1+COUNTIF(B$11:B109, B109)-1)</f>
        <v/>
      </c>
      <c r="AQ109" s="64" t="str">
        <f>IF(C109="", "", COUNTIF(C$11:C$510, "&gt;"&amp;C109)+1+COUNTIF(C$11:C109, C109)-1)</f>
        <v/>
      </c>
      <c r="AT109" s="47" t="str">
        <f t="shared" si="51"/>
        <v>X</v>
      </c>
      <c r="AU109" s="48" t="str">
        <f t="shared" si="52"/>
        <v>X</v>
      </c>
      <c r="AV109" s="48" t="str">
        <f t="shared" si="53"/>
        <v>X</v>
      </c>
      <c r="AW109" s="48" t="str">
        <f t="shared" si="54"/>
        <v>X</v>
      </c>
      <c r="AX109" s="48" t="str">
        <f t="shared" si="55"/>
        <v>X</v>
      </c>
      <c r="AY109" s="48" t="str">
        <f t="shared" si="56"/>
        <v>X</v>
      </c>
      <c r="AZ109" s="48" t="str">
        <f t="shared" si="57"/>
        <v>X</v>
      </c>
      <c r="BA109" s="48" t="str">
        <f t="shared" si="58"/>
        <v>X</v>
      </c>
      <c r="BB109" s="48" t="str">
        <f t="shared" si="59"/>
        <v>X</v>
      </c>
      <c r="BC109" s="49" t="str">
        <f t="shared" si="60"/>
        <v>X</v>
      </c>
      <c r="BE109" s="63" t="str">
        <f t="shared" si="62"/>
        <v/>
      </c>
      <c r="BF109" s="70" t="str">
        <f t="shared" si="61"/>
        <v/>
      </c>
      <c r="BG109" s="64" t="str">
        <f t="shared" si="62"/>
        <v/>
      </c>
      <c r="BI109" s="55" t="str">
        <f>IF($T109="", "", IF(AND($T109&gt;=Report!$AD$65, $T109&lt;=Report!$AH$65), Report!$BA$65, IF(AND($T109&gt;=Report!$AD$63, $T109&lt;=Report!$AH$63), Report!$BA$63, IF(AND($T109&gt;=Report!$AD$62, $T109&lt;=Report!$AH$62), Report!$BA$62, IF(AND($T109&gt;=Report!$AD$61, $T109&lt;=Report!$AH$61), Report!$BA$61, IF(AND($T109&gt;=Report!$AD$59, $T109&lt;=Report!$AH$59), Report!$BA$59, ""))))))</f>
        <v/>
      </c>
    </row>
    <row r="110" spans="1:61" x14ac:dyDescent="0.25">
      <c r="A110" s="9"/>
      <c r="B110" s="34" t="str">
        <f t="shared" si="37"/>
        <v/>
      </c>
      <c r="C110" s="31" t="str">
        <f t="shared" si="38"/>
        <v/>
      </c>
      <c r="D110" s="9"/>
      <c r="E110" s="101"/>
      <c r="F110" s="102"/>
      <c r="G110" s="103"/>
      <c r="H110" s="104"/>
      <c r="I110" s="105"/>
      <c r="J110" s="106"/>
      <c r="K110" s="102"/>
      <c r="L110" s="102"/>
      <c r="M110" s="102"/>
      <c r="N110" s="102"/>
      <c r="O110" s="102"/>
      <c r="P110" s="102"/>
      <c r="Q110" s="102"/>
      <c r="R110" s="102"/>
      <c r="S110" s="107"/>
      <c r="T110" s="108"/>
      <c r="U110" s="105"/>
      <c r="V110" s="9"/>
      <c r="Y110" s="42" t="str">
        <f t="shared" si="39"/>
        <v/>
      </c>
      <c r="AA110" s="55" t="str">
        <f t="shared" si="40"/>
        <v/>
      </c>
      <c r="AD110" s="47" t="str">
        <f t="shared" si="41"/>
        <v/>
      </c>
      <c r="AE110" s="48" t="str">
        <f t="shared" si="42"/>
        <v/>
      </c>
      <c r="AF110" s="48" t="str">
        <f t="shared" si="43"/>
        <v/>
      </c>
      <c r="AG110" s="48" t="str">
        <f t="shared" si="44"/>
        <v/>
      </c>
      <c r="AH110" s="48" t="str">
        <f t="shared" si="45"/>
        <v/>
      </c>
      <c r="AI110" s="48" t="str">
        <f t="shared" si="46"/>
        <v/>
      </c>
      <c r="AJ110" s="48" t="str">
        <f t="shared" si="47"/>
        <v/>
      </c>
      <c r="AK110" s="48" t="str">
        <f t="shared" si="48"/>
        <v/>
      </c>
      <c r="AL110" s="48" t="str">
        <f t="shared" si="49"/>
        <v/>
      </c>
      <c r="AM110" s="49" t="str">
        <f t="shared" si="50"/>
        <v/>
      </c>
      <c r="AP110" s="55" t="str">
        <f>IF(B110="", "", COUNTIF(B$11:B$510, "&gt;"&amp;B110)+1+COUNTIF(B$11:B110, B110)-1)</f>
        <v/>
      </c>
      <c r="AQ110" s="64" t="str">
        <f>IF(C110="", "", COUNTIF(C$11:C$510, "&gt;"&amp;C110)+1+COUNTIF(C$11:C110, C110)-1)</f>
        <v/>
      </c>
      <c r="AT110" s="47" t="str">
        <f t="shared" si="51"/>
        <v>X</v>
      </c>
      <c r="AU110" s="48" t="str">
        <f t="shared" si="52"/>
        <v>X</v>
      </c>
      <c r="AV110" s="48" t="str">
        <f t="shared" si="53"/>
        <v>X</v>
      </c>
      <c r="AW110" s="48" t="str">
        <f t="shared" si="54"/>
        <v>X</v>
      </c>
      <c r="AX110" s="48" t="str">
        <f t="shared" si="55"/>
        <v>X</v>
      </c>
      <c r="AY110" s="48" t="str">
        <f t="shared" si="56"/>
        <v>X</v>
      </c>
      <c r="AZ110" s="48" t="str">
        <f t="shared" si="57"/>
        <v>X</v>
      </c>
      <c r="BA110" s="48" t="str">
        <f t="shared" si="58"/>
        <v>X</v>
      </c>
      <c r="BB110" s="48" t="str">
        <f t="shared" si="59"/>
        <v>X</v>
      </c>
      <c r="BC110" s="49" t="str">
        <f t="shared" si="60"/>
        <v>X</v>
      </c>
      <c r="BE110" s="63" t="str">
        <f t="shared" si="62"/>
        <v/>
      </c>
      <c r="BF110" s="70" t="str">
        <f t="shared" si="61"/>
        <v/>
      </c>
      <c r="BG110" s="64" t="str">
        <f t="shared" si="62"/>
        <v/>
      </c>
      <c r="BI110" s="55" t="str">
        <f>IF($T110="", "", IF(AND($T110&gt;=Report!$AD$65, $T110&lt;=Report!$AH$65), Report!$BA$65, IF(AND($T110&gt;=Report!$AD$63, $T110&lt;=Report!$AH$63), Report!$BA$63, IF(AND($T110&gt;=Report!$AD$62, $T110&lt;=Report!$AH$62), Report!$BA$62, IF(AND($T110&gt;=Report!$AD$61, $T110&lt;=Report!$AH$61), Report!$BA$61, IF(AND($T110&gt;=Report!$AD$59, $T110&lt;=Report!$AH$59), Report!$BA$59, ""))))))</f>
        <v/>
      </c>
    </row>
    <row r="111" spans="1:61" x14ac:dyDescent="0.25">
      <c r="A111" s="9"/>
      <c r="B111" s="34" t="str">
        <f t="shared" si="37"/>
        <v/>
      </c>
      <c r="C111" s="31" t="str">
        <f t="shared" si="38"/>
        <v/>
      </c>
      <c r="D111" s="9"/>
      <c r="E111" s="101"/>
      <c r="F111" s="102"/>
      <c r="G111" s="103"/>
      <c r="H111" s="104"/>
      <c r="I111" s="105"/>
      <c r="J111" s="106"/>
      <c r="K111" s="102"/>
      <c r="L111" s="102"/>
      <c r="M111" s="102"/>
      <c r="N111" s="102"/>
      <c r="O111" s="102"/>
      <c r="P111" s="102"/>
      <c r="Q111" s="102"/>
      <c r="R111" s="102"/>
      <c r="S111" s="107"/>
      <c r="T111" s="108"/>
      <c r="U111" s="105"/>
      <c r="V111" s="9"/>
      <c r="Y111" s="42" t="str">
        <f t="shared" si="39"/>
        <v/>
      </c>
      <c r="AA111" s="55" t="str">
        <f t="shared" si="40"/>
        <v/>
      </c>
      <c r="AD111" s="47" t="str">
        <f t="shared" si="41"/>
        <v/>
      </c>
      <c r="AE111" s="48" t="str">
        <f t="shared" si="42"/>
        <v/>
      </c>
      <c r="AF111" s="48" t="str">
        <f t="shared" si="43"/>
        <v/>
      </c>
      <c r="AG111" s="48" t="str">
        <f t="shared" si="44"/>
        <v/>
      </c>
      <c r="AH111" s="48" t="str">
        <f t="shared" si="45"/>
        <v/>
      </c>
      <c r="AI111" s="48" t="str">
        <f t="shared" si="46"/>
        <v/>
      </c>
      <c r="AJ111" s="48" t="str">
        <f t="shared" si="47"/>
        <v/>
      </c>
      <c r="AK111" s="48" t="str">
        <f t="shared" si="48"/>
        <v/>
      </c>
      <c r="AL111" s="48" t="str">
        <f t="shared" si="49"/>
        <v/>
      </c>
      <c r="AM111" s="49" t="str">
        <f t="shared" si="50"/>
        <v/>
      </c>
      <c r="AP111" s="55" t="str">
        <f>IF(B111="", "", COUNTIF(B$11:B$510, "&gt;"&amp;B111)+1+COUNTIF(B$11:B111, B111)-1)</f>
        <v/>
      </c>
      <c r="AQ111" s="64" t="str">
        <f>IF(C111="", "", COUNTIF(C$11:C$510, "&gt;"&amp;C111)+1+COUNTIF(C$11:C111, C111)-1)</f>
        <v/>
      </c>
      <c r="AT111" s="47" t="str">
        <f t="shared" si="51"/>
        <v>X</v>
      </c>
      <c r="AU111" s="48" t="str">
        <f t="shared" si="52"/>
        <v>X</v>
      </c>
      <c r="AV111" s="48" t="str">
        <f t="shared" si="53"/>
        <v>X</v>
      </c>
      <c r="AW111" s="48" t="str">
        <f t="shared" si="54"/>
        <v>X</v>
      </c>
      <c r="AX111" s="48" t="str">
        <f t="shared" si="55"/>
        <v>X</v>
      </c>
      <c r="AY111" s="48" t="str">
        <f t="shared" si="56"/>
        <v>X</v>
      </c>
      <c r="AZ111" s="48" t="str">
        <f t="shared" si="57"/>
        <v>X</v>
      </c>
      <c r="BA111" s="48" t="str">
        <f t="shared" si="58"/>
        <v>X</v>
      </c>
      <c r="BB111" s="48" t="str">
        <f t="shared" si="59"/>
        <v>X</v>
      </c>
      <c r="BC111" s="49" t="str">
        <f t="shared" si="60"/>
        <v>X</v>
      </c>
      <c r="BE111" s="63" t="str">
        <f t="shared" si="62"/>
        <v/>
      </c>
      <c r="BF111" s="70" t="str">
        <f t="shared" si="61"/>
        <v/>
      </c>
      <c r="BG111" s="64" t="str">
        <f t="shared" si="62"/>
        <v/>
      </c>
      <c r="BI111" s="55" t="str">
        <f>IF($T111="", "", IF(AND($T111&gt;=Report!$AD$65, $T111&lt;=Report!$AH$65), Report!$BA$65, IF(AND($T111&gt;=Report!$AD$63, $T111&lt;=Report!$AH$63), Report!$BA$63, IF(AND($T111&gt;=Report!$AD$62, $T111&lt;=Report!$AH$62), Report!$BA$62, IF(AND($T111&gt;=Report!$AD$61, $T111&lt;=Report!$AH$61), Report!$BA$61, IF(AND($T111&gt;=Report!$AD$59, $T111&lt;=Report!$AH$59), Report!$BA$59, ""))))))</f>
        <v/>
      </c>
    </row>
    <row r="112" spans="1:61" x14ac:dyDescent="0.25">
      <c r="A112" s="9"/>
      <c r="B112" s="34" t="str">
        <f t="shared" si="37"/>
        <v/>
      </c>
      <c r="C112" s="31" t="str">
        <f t="shared" si="38"/>
        <v/>
      </c>
      <c r="D112" s="9"/>
      <c r="E112" s="101"/>
      <c r="F112" s="102"/>
      <c r="G112" s="103"/>
      <c r="H112" s="104"/>
      <c r="I112" s="105"/>
      <c r="J112" s="106"/>
      <c r="K112" s="102"/>
      <c r="L112" s="102"/>
      <c r="M112" s="102"/>
      <c r="N112" s="102"/>
      <c r="O112" s="102"/>
      <c r="P112" s="102"/>
      <c r="Q112" s="102"/>
      <c r="R112" s="102"/>
      <c r="S112" s="107"/>
      <c r="T112" s="108"/>
      <c r="U112" s="105"/>
      <c r="V112" s="9"/>
      <c r="Y112" s="42" t="str">
        <f t="shared" si="39"/>
        <v/>
      </c>
      <c r="AA112" s="55" t="str">
        <f t="shared" si="40"/>
        <v/>
      </c>
      <c r="AD112" s="47" t="str">
        <f t="shared" si="41"/>
        <v/>
      </c>
      <c r="AE112" s="48" t="str">
        <f t="shared" si="42"/>
        <v/>
      </c>
      <c r="AF112" s="48" t="str">
        <f t="shared" si="43"/>
        <v/>
      </c>
      <c r="AG112" s="48" t="str">
        <f t="shared" si="44"/>
        <v/>
      </c>
      <c r="AH112" s="48" t="str">
        <f t="shared" si="45"/>
        <v/>
      </c>
      <c r="AI112" s="48" t="str">
        <f t="shared" si="46"/>
        <v/>
      </c>
      <c r="AJ112" s="48" t="str">
        <f t="shared" si="47"/>
        <v/>
      </c>
      <c r="AK112" s="48" t="str">
        <f t="shared" si="48"/>
        <v/>
      </c>
      <c r="AL112" s="48" t="str">
        <f t="shared" si="49"/>
        <v/>
      </c>
      <c r="AM112" s="49" t="str">
        <f t="shared" si="50"/>
        <v/>
      </c>
      <c r="AP112" s="55" t="str">
        <f>IF(B112="", "", COUNTIF(B$11:B$510, "&gt;"&amp;B112)+1+COUNTIF(B$11:B112, B112)-1)</f>
        <v/>
      </c>
      <c r="AQ112" s="64" t="str">
        <f>IF(C112="", "", COUNTIF(C$11:C$510, "&gt;"&amp;C112)+1+COUNTIF(C$11:C112, C112)-1)</f>
        <v/>
      </c>
      <c r="AT112" s="47" t="str">
        <f t="shared" si="51"/>
        <v>X</v>
      </c>
      <c r="AU112" s="48" t="str">
        <f t="shared" si="52"/>
        <v>X</v>
      </c>
      <c r="AV112" s="48" t="str">
        <f t="shared" si="53"/>
        <v>X</v>
      </c>
      <c r="AW112" s="48" t="str">
        <f t="shared" si="54"/>
        <v>X</v>
      </c>
      <c r="AX112" s="48" t="str">
        <f t="shared" si="55"/>
        <v>X</v>
      </c>
      <c r="AY112" s="48" t="str">
        <f t="shared" si="56"/>
        <v>X</v>
      </c>
      <c r="AZ112" s="48" t="str">
        <f t="shared" si="57"/>
        <v>X</v>
      </c>
      <c r="BA112" s="48" t="str">
        <f t="shared" si="58"/>
        <v>X</v>
      </c>
      <c r="BB112" s="48" t="str">
        <f t="shared" si="59"/>
        <v>X</v>
      </c>
      <c r="BC112" s="49" t="str">
        <f t="shared" si="60"/>
        <v>X</v>
      </c>
      <c r="BE112" s="63" t="str">
        <f t="shared" ref="BE112:BG131" si="63">IF($Y112="", "", COUNTIF($J112:$S112, BE$10))</f>
        <v/>
      </c>
      <c r="BF112" s="70" t="str">
        <f t="shared" si="61"/>
        <v/>
      </c>
      <c r="BG112" s="64" t="str">
        <f t="shared" si="63"/>
        <v/>
      </c>
      <c r="BI112" s="55" t="str">
        <f>IF($T112="", "", IF(AND($T112&gt;=Report!$AD$65, $T112&lt;=Report!$AH$65), Report!$BA$65, IF(AND($T112&gt;=Report!$AD$63, $T112&lt;=Report!$AH$63), Report!$BA$63, IF(AND($T112&gt;=Report!$AD$62, $T112&lt;=Report!$AH$62), Report!$BA$62, IF(AND($T112&gt;=Report!$AD$61, $T112&lt;=Report!$AH$61), Report!$BA$61, IF(AND($T112&gt;=Report!$AD$59, $T112&lt;=Report!$AH$59), Report!$BA$59, ""))))))</f>
        <v/>
      </c>
    </row>
    <row r="113" spans="1:61" x14ac:dyDescent="0.25">
      <c r="A113" s="9"/>
      <c r="B113" s="34" t="str">
        <f t="shared" si="37"/>
        <v/>
      </c>
      <c r="C113" s="31" t="str">
        <f t="shared" si="38"/>
        <v/>
      </c>
      <c r="D113" s="9"/>
      <c r="E113" s="101"/>
      <c r="F113" s="102"/>
      <c r="G113" s="103"/>
      <c r="H113" s="104"/>
      <c r="I113" s="105"/>
      <c r="J113" s="106"/>
      <c r="K113" s="102"/>
      <c r="L113" s="102"/>
      <c r="M113" s="102"/>
      <c r="N113" s="102"/>
      <c r="O113" s="102"/>
      <c r="P113" s="102"/>
      <c r="Q113" s="102"/>
      <c r="R113" s="102"/>
      <c r="S113" s="107"/>
      <c r="T113" s="108"/>
      <c r="U113" s="105"/>
      <c r="V113" s="9"/>
      <c r="Y113" s="42" t="str">
        <f t="shared" si="39"/>
        <v/>
      </c>
      <c r="AA113" s="55" t="str">
        <f t="shared" si="40"/>
        <v/>
      </c>
      <c r="AD113" s="47" t="str">
        <f t="shared" si="41"/>
        <v/>
      </c>
      <c r="AE113" s="48" t="str">
        <f t="shared" si="42"/>
        <v/>
      </c>
      <c r="AF113" s="48" t="str">
        <f t="shared" si="43"/>
        <v/>
      </c>
      <c r="AG113" s="48" t="str">
        <f t="shared" si="44"/>
        <v/>
      </c>
      <c r="AH113" s="48" t="str">
        <f t="shared" si="45"/>
        <v/>
      </c>
      <c r="AI113" s="48" t="str">
        <f t="shared" si="46"/>
        <v/>
      </c>
      <c r="AJ113" s="48" t="str">
        <f t="shared" si="47"/>
        <v/>
      </c>
      <c r="AK113" s="48" t="str">
        <f t="shared" si="48"/>
        <v/>
      </c>
      <c r="AL113" s="48" t="str">
        <f t="shared" si="49"/>
        <v/>
      </c>
      <c r="AM113" s="49" t="str">
        <f t="shared" si="50"/>
        <v/>
      </c>
      <c r="AP113" s="55" t="str">
        <f>IF(B113="", "", COUNTIF(B$11:B$510, "&gt;"&amp;B113)+1+COUNTIF(B$11:B113, B113)-1)</f>
        <v/>
      </c>
      <c r="AQ113" s="64" t="str">
        <f>IF(C113="", "", COUNTIF(C$11:C$510, "&gt;"&amp;C113)+1+COUNTIF(C$11:C113, C113)-1)</f>
        <v/>
      </c>
      <c r="AT113" s="47" t="str">
        <f t="shared" si="51"/>
        <v>X</v>
      </c>
      <c r="AU113" s="48" t="str">
        <f t="shared" si="52"/>
        <v>X</v>
      </c>
      <c r="AV113" s="48" t="str">
        <f t="shared" si="53"/>
        <v>X</v>
      </c>
      <c r="AW113" s="48" t="str">
        <f t="shared" si="54"/>
        <v>X</v>
      </c>
      <c r="AX113" s="48" t="str">
        <f t="shared" si="55"/>
        <v>X</v>
      </c>
      <c r="AY113" s="48" t="str">
        <f t="shared" si="56"/>
        <v>X</v>
      </c>
      <c r="AZ113" s="48" t="str">
        <f t="shared" si="57"/>
        <v>X</v>
      </c>
      <c r="BA113" s="48" t="str">
        <f t="shared" si="58"/>
        <v>X</v>
      </c>
      <c r="BB113" s="48" t="str">
        <f t="shared" si="59"/>
        <v>X</v>
      </c>
      <c r="BC113" s="49" t="str">
        <f t="shared" si="60"/>
        <v>X</v>
      </c>
      <c r="BE113" s="63" t="str">
        <f t="shared" si="63"/>
        <v/>
      </c>
      <c r="BF113" s="70" t="str">
        <f t="shared" si="61"/>
        <v/>
      </c>
      <c r="BG113" s="64" t="str">
        <f t="shared" si="63"/>
        <v/>
      </c>
      <c r="BI113" s="55" t="str">
        <f>IF($T113="", "", IF(AND($T113&gt;=Report!$AD$65, $T113&lt;=Report!$AH$65), Report!$BA$65, IF(AND($T113&gt;=Report!$AD$63, $T113&lt;=Report!$AH$63), Report!$BA$63, IF(AND($T113&gt;=Report!$AD$62, $T113&lt;=Report!$AH$62), Report!$BA$62, IF(AND($T113&gt;=Report!$AD$61, $T113&lt;=Report!$AH$61), Report!$BA$61, IF(AND($T113&gt;=Report!$AD$59, $T113&lt;=Report!$AH$59), Report!$BA$59, ""))))))</f>
        <v/>
      </c>
    </row>
    <row r="114" spans="1:61" x14ac:dyDescent="0.25">
      <c r="A114" s="9"/>
      <c r="B114" s="34" t="str">
        <f t="shared" si="37"/>
        <v/>
      </c>
      <c r="C114" s="31" t="str">
        <f t="shared" si="38"/>
        <v/>
      </c>
      <c r="D114" s="9"/>
      <c r="E114" s="101"/>
      <c r="F114" s="102"/>
      <c r="G114" s="103"/>
      <c r="H114" s="104"/>
      <c r="I114" s="105"/>
      <c r="J114" s="106"/>
      <c r="K114" s="102"/>
      <c r="L114" s="102"/>
      <c r="M114" s="102"/>
      <c r="N114" s="102"/>
      <c r="O114" s="102"/>
      <c r="P114" s="102"/>
      <c r="Q114" s="102"/>
      <c r="R114" s="102"/>
      <c r="S114" s="107"/>
      <c r="T114" s="108"/>
      <c r="U114" s="105"/>
      <c r="V114" s="9"/>
      <c r="Y114" s="42" t="str">
        <f t="shared" si="39"/>
        <v/>
      </c>
      <c r="AA114" s="55" t="str">
        <f t="shared" si="40"/>
        <v/>
      </c>
      <c r="AD114" s="47" t="str">
        <f t="shared" si="41"/>
        <v/>
      </c>
      <c r="AE114" s="48" t="str">
        <f t="shared" si="42"/>
        <v/>
      </c>
      <c r="AF114" s="48" t="str">
        <f t="shared" si="43"/>
        <v/>
      </c>
      <c r="AG114" s="48" t="str">
        <f t="shared" si="44"/>
        <v/>
      </c>
      <c r="AH114" s="48" t="str">
        <f t="shared" si="45"/>
        <v/>
      </c>
      <c r="AI114" s="48" t="str">
        <f t="shared" si="46"/>
        <v/>
      </c>
      <c r="AJ114" s="48" t="str">
        <f t="shared" si="47"/>
        <v/>
      </c>
      <c r="AK114" s="48" t="str">
        <f t="shared" si="48"/>
        <v/>
      </c>
      <c r="AL114" s="48" t="str">
        <f t="shared" si="49"/>
        <v/>
      </c>
      <c r="AM114" s="49" t="str">
        <f t="shared" si="50"/>
        <v/>
      </c>
      <c r="AP114" s="55" t="str">
        <f>IF(B114="", "", COUNTIF(B$11:B$510, "&gt;"&amp;B114)+1+COUNTIF(B$11:B114, B114)-1)</f>
        <v/>
      </c>
      <c r="AQ114" s="64" t="str">
        <f>IF(C114="", "", COUNTIF(C$11:C$510, "&gt;"&amp;C114)+1+COUNTIF(C$11:C114, C114)-1)</f>
        <v/>
      </c>
      <c r="AT114" s="47" t="str">
        <f t="shared" si="51"/>
        <v>X</v>
      </c>
      <c r="AU114" s="48" t="str">
        <f t="shared" si="52"/>
        <v>X</v>
      </c>
      <c r="AV114" s="48" t="str">
        <f t="shared" si="53"/>
        <v>X</v>
      </c>
      <c r="AW114" s="48" t="str">
        <f t="shared" si="54"/>
        <v>X</v>
      </c>
      <c r="AX114" s="48" t="str">
        <f t="shared" si="55"/>
        <v>X</v>
      </c>
      <c r="AY114" s="48" t="str">
        <f t="shared" si="56"/>
        <v>X</v>
      </c>
      <c r="AZ114" s="48" t="str">
        <f t="shared" si="57"/>
        <v>X</v>
      </c>
      <c r="BA114" s="48" t="str">
        <f t="shared" si="58"/>
        <v>X</v>
      </c>
      <c r="BB114" s="48" t="str">
        <f t="shared" si="59"/>
        <v>X</v>
      </c>
      <c r="BC114" s="49" t="str">
        <f t="shared" si="60"/>
        <v>X</v>
      </c>
      <c r="BE114" s="63" t="str">
        <f t="shared" si="63"/>
        <v/>
      </c>
      <c r="BF114" s="70" t="str">
        <f t="shared" si="61"/>
        <v/>
      </c>
      <c r="BG114" s="64" t="str">
        <f t="shared" si="63"/>
        <v/>
      </c>
      <c r="BI114" s="55" t="str">
        <f>IF($T114="", "", IF(AND($T114&gt;=Report!$AD$65, $T114&lt;=Report!$AH$65), Report!$BA$65, IF(AND($T114&gt;=Report!$AD$63, $T114&lt;=Report!$AH$63), Report!$BA$63, IF(AND($T114&gt;=Report!$AD$62, $T114&lt;=Report!$AH$62), Report!$BA$62, IF(AND($T114&gt;=Report!$AD$61, $T114&lt;=Report!$AH$61), Report!$BA$61, IF(AND($T114&gt;=Report!$AD$59, $T114&lt;=Report!$AH$59), Report!$BA$59, ""))))))</f>
        <v/>
      </c>
    </row>
    <row r="115" spans="1:61" x14ac:dyDescent="0.25">
      <c r="A115" s="9"/>
      <c r="B115" s="34" t="str">
        <f t="shared" si="37"/>
        <v/>
      </c>
      <c r="C115" s="31" t="str">
        <f t="shared" si="38"/>
        <v/>
      </c>
      <c r="D115" s="9"/>
      <c r="E115" s="101"/>
      <c r="F115" s="102"/>
      <c r="G115" s="103"/>
      <c r="H115" s="104"/>
      <c r="I115" s="105"/>
      <c r="J115" s="106"/>
      <c r="K115" s="102"/>
      <c r="L115" s="102"/>
      <c r="M115" s="102"/>
      <c r="N115" s="102"/>
      <c r="O115" s="102"/>
      <c r="P115" s="102"/>
      <c r="Q115" s="102"/>
      <c r="R115" s="102"/>
      <c r="S115" s="107"/>
      <c r="T115" s="108"/>
      <c r="U115" s="105"/>
      <c r="V115" s="9"/>
      <c r="Y115" s="42" t="str">
        <f t="shared" si="39"/>
        <v/>
      </c>
      <c r="AA115" s="55" t="str">
        <f t="shared" si="40"/>
        <v/>
      </c>
      <c r="AD115" s="47" t="str">
        <f t="shared" si="41"/>
        <v/>
      </c>
      <c r="AE115" s="48" t="str">
        <f t="shared" si="42"/>
        <v/>
      </c>
      <c r="AF115" s="48" t="str">
        <f t="shared" si="43"/>
        <v/>
      </c>
      <c r="AG115" s="48" t="str">
        <f t="shared" si="44"/>
        <v/>
      </c>
      <c r="AH115" s="48" t="str">
        <f t="shared" si="45"/>
        <v/>
      </c>
      <c r="AI115" s="48" t="str">
        <f t="shared" si="46"/>
        <v/>
      </c>
      <c r="AJ115" s="48" t="str">
        <f t="shared" si="47"/>
        <v/>
      </c>
      <c r="AK115" s="48" t="str">
        <f t="shared" si="48"/>
        <v/>
      </c>
      <c r="AL115" s="48" t="str">
        <f t="shared" si="49"/>
        <v/>
      </c>
      <c r="AM115" s="49" t="str">
        <f t="shared" si="50"/>
        <v/>
      </c>
      <c r="AP115" s="55" t="str">
        <f>IF(B115="", "", COUNTIF(B$11:B$510, "&gt;"&amp;B115)+1+COUNTIF(B$11:B115, B115)-1)</f>
        <v/>
      </c>
      <c r="AQ115" s="64" t="str">
        <f>IF(C115="", "", COUNTIF(C$11:C$510, "&gt;"&amp;C115)+1+COUNTIF(C$11:C115, C115)-1)</f>
        <v/>
      </c>
      <c r="AT115" s="47" t="str">
        <f t="shared" si="51"/>
        <v>X</v>
      </c>
      <c r="AU115" s="48" t="str">
        <f t="shared" si="52"/>
        <v>X</v>
      </c>
      <c r="AV115" s="48" t="str">
        <f t="shared" si="53"/>
        <v>X</v>
      </c>
      <c r="AW115" s="48" t="str">
        <f t="shared" si="54"/>
        <v>X</v>
      </c>
      <c r="AX115" s="48" t="str">
        <f t="shared" si="55"/>
        <v>X</v>
      </c>
      <c r="AY115" s="48" t="str">
        <f t="shared" si="56"/>
        <v>X</v>
      </c>
      <c r="AZ115" s="48" t="str">
        <f t="shared" si="57"/>
        <v>X</v>
      </c>
      <c r="BA115" s="48" t="str">
        <f t="shared" si="58"/>
        <v>X</v>
      </c>
      <c r="BB115" s="48" t="str">
        <f t="shared" si="59"/>
        <v>X</v>
      </c>
      <c r="BC115" s="49" t="str">
        <f t="shared" si="60"/>
        <v>X</v>
      </c>
      <c r="BE115" s="63" t="str">
        <f t="shared" si="63"/>
        <v/>
      </c>
      <c r="BF115" s="70" t="str">
        <f t="shared" si="61"/>
        <v/>
      </c>
      <c r="BG115" s="64" t="str">
        <f t="shared" si="63"/>
        <v/>
      </c>
      <c r="BI115" s="55" t="str">
        <f>IF($T115="", "", IF(AND($T115&gt;=Report!$AD$65, $T115&lt;=Report!$AH$65), Report!$BA$65, IF(AND($T115&gt;=Report!$AD$63, $T115&lt;=Report!$AH$63), Report!$BA$63, IF(AND($T115&gt;=Report!$AD$62, $T115&lt;=Report!$AH$62), Report!$BA$62, IF(AND($T115&gt;=Report!$AD$61, $T115&lt;=Report!$AH$61), Report!$BA$61, IF(AND($T115&gt;=Report!$AD$59, $T115&lt;=Report!$AH$59), Report!$BA$59, ""))))))</f>
        <v/>
      </c>
    </row>
    <row r="116" spans="1:61" x14ac:dyDescent="0.25">
      <c r="A116" s="9"/>
      <c r="B116" s="34" t="str">
        <f t="shared" si="37"/>
        <v/>
      </c>
      <c r="C116" s="31" t="str">
        <f t="shared" si="38"/>
        <v/>
      </c>
      <c r="D116" s="9"/>
      <c r="E116" s="101"/>
      <c r="F116" s="102"/>
      <c r="G116" s="103"/>
      <c r="H116" s="104"/>
      <c r="I116" s="105"/>
      <c r="J116" s="106"/>
      <c r="K116" s="102"/>
      <c r="L116" s="102"/>
      <c r="M116" s="102"/>
      <c r="N116" s="102"/>
      <c r="O116" s="102"/>
      <c r="P116" s="102"/>
      <c r="Q116" s="102"/>
      <c r="R116" s="102"/>
      <c r="S116" s="107"/>
      <c r="T116" s="108"/>
      <c r="U116" s="105"/>
      <c r="V116" s="9"/>
      <c r="Y116" s="42" t="str">
        <f t="shared" si="39"/>
        <v/>
      </c>
      <c r="AA116" s="55" t="str">
        <f t="shared" si="40"/>
        <v/>
      </c>
      <c r="AD116" s="47" t="str">
        <f t="shared" si="41"/>
        <v/>
      </c>
      <c r="AE116" s="48" t="str">
        <f t="shared" si="42"/>
        <v/>
      </c>
      <c r="AF116" s="48" t="str">
        <f t="shared" si="43"/>
        <v/>
      </c>
      <c r="AG116" s="48" t="str">
        <f t="shared" si="44"/>
        <v/>
      </c>
      <c r="AH116" s="48" t="str">
        <f t="shared" si="45"/>
        <v/>
      </c>
      <c r="AI116" s="48" t="str">
        <f t="shared" si="46"/>
        <v/>
      </c>
      <c r="AJ116" s="48" t="str">
        <f t="shared" si="47"/>
        <v/>
      </c>
      <c r="AK116" s="48" t="str">
        <f t="shared" si="48"/>
        <v/>
      </c>
      <c r="AL116" s="48" t="str">
        <f t="shared" si="49"/>
        <v/>
      </c>
      <c r="AM116" s="49" t="str">
        <f t="shared" si="50"/>
        <v/>
      </c>
      <c r="AP116" s="55" t="str">
        <f>IF(B116="", "", COUNTIF(B$11:B$510, "&gt;"&amp;B116)+1+COUNTIF(B$11:B116, B116)-1)</f>
        <v/>
      </c>
      <c r="AQ116" s="64" t="str">
        <f>IF(C116="", "", COUNTIF(C$11:C$510, "&gt;"&amp;C116)+1+COUNTIF(C$11:C116, C116)-1)</f>
        <v/>
      </c>
      <c r="AT116" s="47" t="str">
        <f t="shared" si="51"/>
        <v>X</v>
      </c>
      <c r="AU116" s="48" t="str">
        <f t="shared" si="52"/>
        <v>X</v>
      </c>
      <c r="AV116" s="48" t="str">
        <f t="shared" si="53"/>
        <v>X</v>
      </c>
      <c r="AW116" s="48" t="str">
        <f t="shared" si="54"/>
        <v>X</v>
      </c>
      <c r="AX116" s="48" t="str">
        <f t="shared" si="55"/>
        <v>X</v>
      </c>
      <c r="AY116" s="48" t="str">
        <f t="shared" si="56"/>
        <v>X</v>
      </c>
      <c r="AZ116" s="48" t="str">
        <f t="shared" si="57"/>
        <v>X</v>
      </c>
      <c r="BA116" s="48" t="str">
        <f t="shared" si="58"/>
        <v>X</v>
      </c>
      <c r="BB116" s="48" t="str">
        <f t="shared" si="59"/>
        <v>X</v>
      </c>
      <c r="BC116" s="49" t="str">
        <f t="shared" si="60"/>
        <v>X</v>
      </c>
      <c r="BE116" s="63" t="str">
        <f t="shared" si="63"/>
        <v/>
      </c>
      <c r="BF116" s="70" t="str">
        <f t="shared" si="61"/>
        <v/>
      </c>
      <c r="BG116" s="64" t="str">
        <f t="shared" si="63"/>
        <v/>
      </c>
      <c r="BI116" s="55" t="str">
        <f>IF($T116="", "", IF(AND($T116&gt;=Report!$AD$65, $T116&lt;=Report!$AH$65), Report!$BA$65, IF(AND($T116&gt;=Report!$AD$63, $T116&lt;=Report!$AH$63), Report!$BA$63, IF(AND($T116&gt;=Report!$AD$62, $T116&lt;=Report!$AH$62), Report!$BA$62, IF(AND($T116&gt;=Report!$AD$61, $T116&lt;=Report!$AH$61), Report!$BA$61, IF(AND($T116&gt;=Report!$AD$59, $T116&lt;=Report!$AH$59), Report!$BA$59, ""))))))</f>
        <v/>
      </c>
    </row>
    <row r="117" spans="1:61" x14ac:dyDescent="0.25">
      <c r="A117" s="9"/>
      <c r="B117" s="34" t="str">
        <f t="shared" si="37"/>
        <v/>
      </c>
      <c r="C117" s="31" t="str">
        <f t="shared" si="38"/>
        <v/>
      </c>
      <c r="D117" s="9"/>
      <c r="E117" s="101"/>
      <c r="F117" s="102"/>
      <c r="G117" s="103"/>
      <c r="H117" s="104"/>
      <c r="I117" s="105"/>
      <c r="J117" s="106"/>
      <c r="K117" s="102"/>
      <c r="L117" s="102"/>
      <c r="M117" s="102"/>
      <c r="N117" s="102"/>
      <c r="O117" s="102"/>
      <c r="P117" s="102"/>
      <c r="Q117" s="102"/>
      <c r="R117" s="102"/>
      <c r="S117" s="107"/>
      <c r="T117" s="108"/>
      <c r="U117" s="105"/>
      <c r="V117" s="9"/>
      <c r="Y117" s="42" t="str">
        <f t="shared" si="39"/>
        <v/>
      </c>
      <c r="AA117" s="55" t="str">
        <f t="shared" si="40"/>
        <v/>
      </c>
      <c r="AD117" s="47" t="str">
        <f t="shared" si="41"/>
        <v/>
      </c>
      <c r="AE117" s="48" t="str">
        <f t="shared" si="42"/>
        <v/>
      </c>
      <c r="AF117" s="48" t="str">
        <f t="shared" si="43"/>
        <v/>
      </c>
      <c r="AG117" s="48" t="str">
        <f t="shared" si="44"/>
        <v/>
      </c>
      <c r="AH117" s="48" t="str">
        <f t="shared" si="45"/>
        <v/>
      </c>
      <c r="AI117" s="48" t="str">
        <f t="shared" si="46"/>
        <v/>
      </c>
      <c r="AJ117" s="48" t="str">
        <f t="shared" si="47"/>
        <v/>
      </c>
      <c r="AK117" s="48" t="str">
        <f t="shared" si="48"/>
        <v/>
      </c>
      <c r="AL117" s="48" t="str">
        <f t="shared" si="49"/>
        <v/>
      </c>
      <c r="AM117" s="49" t="str">
        <f t="shared" si="50"/>
        <v/>
      </c>
      <c r="AP117" s="55" t="str">
        <f>IF(B117="", "", COUNTIF(B$11:B$510, "&gt;"&amp;B117)+1+COUNTIF(B$11:B117, B117)-1)</f>
        <v/>
      </c>
      <c r="AQ117" s="64" t="str">
        <f>IF(C117="", "", COUNTIF(C$11:C$510, "&gt;"&amp;C117)+1+COUNTIF(C$11:C117, C117)-1)</f>
        <v/>
      </c>
      <c r="AT117" s="47" t="str">
        <f t="shared" si="51"/>
        <v>X</v>
      </c>
      <c r="AU117" s="48" t="str">
        <f t="shared" si="52"/>
        <v>X</v>
      </c>
      <c r="AV117" s="48" t="str">
        <f t="shared" si="53"/>
        <v>X</v>
      </c>
      <c r="AW117" s="48" t="str">
        <f t="shared" si="54"/>
        <v>X</v>
      </c>
      <c r="AX117" s="48" t="str">
        <f t="shared" si="55"/>
        <v>X</v>
      </c>
      <c r="AY117" s="48" t="str">
        <f t="shared" si="56"/>
        <v>X</v>
      </c>
      <c r="AZ117" s="48" t="str">
        <f t="shared" si="57"/>
        <v>X</v>
      </c>
      <c r="BA117" s="48" t="str">
        <f t="shared" si="58"/>
        <v>X</v>
      </c>
      <c r="BB117" s="48" t="str">
        <f t="shared" si="59"/>
        <v>X</v>
      </c>
      <c r="BC117" s="49" t="str">
        <f t="shared" si="60"/>
        <v>X</v>
      </c>
      <c r="BE117" s="63" t="str">
        <f t="shared" si="63"/>
        <v/>
      </c>
      <c r="BF117" s="70" t="str">
        <f t="shared" si="61"/>
        <v/>
      </c>
      <c r="BG117" s="64" t="str">
        <f t="shared" si="63"/>
        <v/>
      </c>
      <c r="BI117" s="55" t="str">
        <f>IF($T117="", "", IF(AND($T117&gt;=Report!$AD$65, $T117&lt;=Report!$AH$65), Report!$BA$65, IF(AND($T117&gt;=Report!$AD$63, $T117&lt;=Report!$AH$63), Report!$BA$63, IF(AND($T117&gt;=Report!$AD$62, $T117&lt;=Report!$AH$62), Report!$BA$62, IF(AND($T117&gt;=Report!$AD$61, $T117&lt;=Report!$AH$61), Report!$BA$61, IF(AND($T117&gt;=Report!$AD$59, $T117&lt;=Report!$AH$59), Report!$BA$59, ""))))))</f>
        <v/>
      </c>
    </row>
    <row r="118" spans="1:61" x14ac:dyDescent="0.25">
      <c r="A118" s="9"/>
      <c r="B118" s="34" t="str">
        <f t="shared" si="37"/>
        <v/>
      </c>
      <c r="C118" s="31" t="str">
        <f t="shared" si="38"/>
        <v/>
      </c>
      <c r="D118" s="9"/>
      <c r="E118" s="101"/>
      <c r="F118" s="102"/>
      <c r="G118" s="103"/>
      <c r="H118" s="104"/>
      <c r="I118" s="105"/>
      <c r="J118" s="106"/>
      <c r="K118" s="102"/>
      <c r="L118" s="102"/>
      <c r="M118" s="102"/>
      <c r="N118" s="102"/>
      <c r="O118" s="102"/>
      <c r="P118" s="102"/>
      <c r="Q118" s="102"/>
      <c r="R118" s="102"/>
      <c r="S118" s="107"/>
      <c r="T118" s="108"/>
      <c r="U118" s="105"/>
      <c r="V118" s="9"/>
      <c r="Y118" s="42" t="str">
        <f t="shared" si="39"/>
        <v/>
      </c>
      <c r="AA118" s="55" t="str">
        <f t="shared" si="40"/>
        <v/>
      </c>
      <c r="AD118" s="47" t="str">
        <f t="shared" si="41"/>
        <v/>
      </c>
      <c r="AE118" s="48" t="str">
        <f t="shared" si="42"/>
        <v/>
      </c>
      <c r="AF118" s="48" t="str">
        <f t="shared" si="43"/>
        <v/>
      </c>
      <c r="AG118" s="48" t="str">
        <f t="shared" si="44"/>
        <v/>
      </c>
      <c r="AH118" s="48" t="str">
        <f t="shared" si="45"/>
        <v/>
      </c>
      <c r="AI118" s="48" t="str">
        <f t="shared" si="46"/>
        <v/>
      </c>
      <c r="AJ118" s="48" t="str">
        <f t="shared" si="47"/>
        <v/>
      </c>
      <c r="AK118" s="48" t="str">
        <f t="shared" si="48"/>
        <v/>
      </c>
      <c r="AL118" s="48" t="str">
        <f t="shared" si="49"/>
        <v/>
      </c>
      <c r="AM118" s="49" t="str">
        <f t="shared" si="50"/>
        <v/>
      </c>
      <c r="AP118" s="55" t="str">
        <f>IF(B118="", "", COUNTIF(B$11:B$510, "&gt;"&amp;B118)+1+COUNTIF(B$11:B118, B118)-1)</f>
        <v/>
      </c>
      <c r="AQ118" s="64" t="str">
        <f>IF(C118="", "", COUNTIF(C$11:C$510, "&gt;"&amp;C118)+1+COUNTIF(C$11:C118, C118)-1)</f>
        <v/>
      </c>
      <c r="AT118" s="47" t="str">
        <f t="shared" si="51"/>
        <v>X</v>
      </c>
      <c r="AU118" s="48" t="str">
        <f t="shared" si="52"/>
        <v>X</v>
      </c>
      <c r="AV118" s="48" t="str">
        <f t="shared" si="53"/>
        <v>X</v>
      </c>
      <c r="AW118" s="48" t="str">
        <f t="shared" si="54"/>
        <v>X</v>
      </c>
      <c r="AX118" s="48" t="str">
        <f t="shared" si="55"/>
        <v>X</v>
      </c>
      <c r="AY118" s="48" t="str">
        <f t="shared" si="56"/>
        <v>X</v>
      </c>
      <c r="AZ118" s="48" t="str">
        <f t="shared" si="57"/>
        <v>X</v>
      </c>
      <c r="BA118" s="48" t="str">
        <f t="shared" si="58"/>
        <v>X</v>
      </c>
      <c r="BB118" s="48" t="str">
        <f t="shared" si="59"/>
        <v>X</v>
      </c>
      <c r="BC118" s="49" t="str">
        <f t="shared" si="60"/>
        <v>X</v>
      </c>
      <c r="BE118" s="63" t="str">
        <f t="shared" si="63"/>
        <v/>
      </c>
      <c r="BF118" s="70" t="str">
        <f t="shared" si="61"/>
        <v/>
      </c>
      <c r="BG118" s="64" t="str">
        <f t="shared" si="63"/>
        <v/>
      </c>
      <c r="BI118" s="55" t="str">
        <f>IF($T118="", "", IF(AND($T118&gt;=Report!$AD$65, $T118&lt;=Report!$AH$65), Report!$BA$65, IF(AND($T118&gt;=Report!$AD$63, $T118&lt;=Report!$AH$63), Report!$BA$63, IF(AND($T118&gt;=Report!$AD$62, $T118&lt;=Report!$AH$62), Report!$BA$62, IF(AND($T118&gt;=Report!$AD$61, $T118&lt;=Report!$AH$61), Report!$BA$61, IF(AND($T118&gt;=Report!$AD$59, $T118&lt;=Report!$AH$59), Report!$BA$59, ""))))))</f>
        <v/>
      </c>
    </row>
    <row r="119" spans="1:61" x14ac:dyDescent="0.25">
      <c r="A119" s="9"/>
      <c r="B119" s="34" t="str">
        <f t="shared" si="37"/>
        <v/>
      </c>
      <c r="C119" s="31" t="str">
        <f t="shared" si="38"/>
        <v/>
      </c>
      <c r="D119" s="9"/>
      <c r="E119" s="101"/>
      <c r="F119" s="102"/>
      <c r="G119" s="103"/>
      <c r="H119" s="104"/>
      <c r="I119" s="105"/>
      <c r="J119" s="106"/>
      <c r="K119" s="102"/>
      <c r="L119" s="102"/>
      <c r="M119" s="102"/>
      <c r="N119" s="102"/>
      <c r="O119" s="102"/>
      <c r="P119" s="102"/>
      <c r="Q119" s="102"/>
      <c r="R119" s="102"/>
      <c r="S119" s="107"/>
      <c r="T119" s="108"/>
      <c r="U119" s="105"/>
      <c r="V119" s="9"/>
      <c r="Y119" s="42" t="str">
        <f t="shared" si="39"/>
        <v/>
      </c>
      <c r="AA119" s="55" t="str">
        <f t="shared" si="40"/>
        <v/>
      </c>
      <c r="AD119" s="47" t="str">
        <f t="shared" si="41"/>
        <v/>
      </c>
      <c r="AE119" s="48" t="str">
        <f t="shared" si="42"/>
        <v/>
      </c>
      <c r="AF119" s="48" t="str">
        <f t="shared" si="43"/>
        <v/>
      </c>
      <c r="AG119" s="48" t="str">
        <f t="shared" si="44"/>
        <v/>
      </c>
      <c r="AH119" s="48" t="str">
        <f t="shared" si="45"/>
        <v/>
      </c>
      <c r="AI119" s="48" t="str">
        <f t="shared" si="46"/>
        <v/>
      </c>
      <c r="AJ119" s="48" t="str">
        <f t="shared" si="47"/>
        <v/>
      </c>
      <c r="AK119" s="48" t="str">
        <f t="shared" si="48"/>
        <v/>
      </c>
      <c r="AL119" s="48" t="str">
        <f t="shared" si="49"/>
        <v/>
      </c>
      <c r="AM119" s="49" t="str">
        <f t="shared" si="50"/>
        <v/>
      </c>
      <c r="AP119" s="55" t="str">
        <f>IF(B119="", "", COUNTIF(B$11:B$510, "&gt;"&amp;B119)+1+COUNTIF(B$11:B119, B119)-1)</f>
        <v/>
      </c>
      <c r="AQ119" s="64" t="str">
        <f>IF(C119="", "", COUNTIF(C$11:C$510, "&gt;"&amp;C119)+1+COUNTIF(C$11:C119, C119)-1)</f>
        <v/>
      </c>
      <c r="AT119" s="47" t="str">
        <f t="shared" si="51"/>
        <v>X</v>
      </c>
      <c r="AU119" s="48" t="str">
        <f t="shared" si="52"/>
        <v>X</v>
      </c>
      <c r="AV119" s="48" t="str">
        <f t="shared" si="53"/>
        <v>X</v>
      </c>
      <c r="AW119" s="48" t="str">
        <f t="shared" si="54"/>
        <v>X</v>
      </c>
      <c r="AX119" s="48" t="str">
        <f t="shared" si="55"/>
        <v>X</v>
      </c>
      <c r="AY119" s="48" t="str">
        <f t="shared" si="56"/>
        <v>X</v>
      </c>
      <c r="AZ119" s="48" t="str">
        <f t="shared" si="57"/>
        <v>X</v>
      </c>
      <c r="BA119" s="48" t="str">
        <f t="shared" si="58"/>
        <v>X</v>
      </c>
      <c r="BB119" s="48" t="str">
        <f t="shared" si="59"/>
        <v>X</v>
      </c>
      <c r="BC119" s="49" t="str">
        <f t="shared" si="60"/>
        <v>X</v>
      </c>
      <c r="BE119" s="63" t="str">
        <f t="shared" si="63"/>
        <v/>
      </c>
      <c r="BF119" s="70" t="str">
        <f t="shared" si="61"/>
        <v/>
      </c>
      <c r="BG119" s="64" t="str">
        <f t="shared" si="63"/>
        <v/>
      </c>
      <c r="BI119" s="55" t="str">
        <f>IF($T119="", "", IF(AND($T119&gt;=Report!$AD$65, $T119&lt;=Report!$AH$65), Report!$BA$65, IF(AND($T119&gt;=Report!$AD$63, $T119&lt;=Report!$AH$63), Report!$BA$63, IF(AND($T119&gt;=Report!$AD$62, $T119&lt;=Report!$AH$62), Report!$BA$62, IF(AND($T119&gt;=Report!$AD$61, $T119&lt;=Report!$AH$61), Report!$BA$61, IF(AND($T119&gt;=Report!$AD$59, $T119&lt;=Report!$AH$59), Report!$BA$59, ""))))))</f>
        <v/>
      </c>
    </row>
    <row r="120" spans="1:61" x14ac:dyDescent="0.25">
      <c r="A120" s="9"/>
      <c r="B120" s="34" t="str">
        <f t="shared" si="37"/>
        <v/>
      </c>
      <c r="C120" s="31" t="str">
        <f t="shared" si="38"/>
        <v/>
      </c>
      <c r="D120" s="9"/>
      <c r="E120" s="101"/>
      <c r="F120" s="102"/>
      <c r="G120" s="103"/>
      <c r="H120" s="104"/>
      <c r="I120" s="105"/>
      <c r="J120" s="106"/>
      <c r="K120" s="102"/>
      <c r="L120" s="102"/>
      <c r="M120" s="102"/>
      <c r="N120" s="102"/>
      <c r="O120" s="102"/>
      <c r="P120" s="102"/>
      <c r="Q120" s="102"/>
      <c r="R120" s="102"/>
      <c r="S120" s="107"/>
      <c r="T120" s="108"/>
      <c r="U120" s="105"/>
      <c r="V120" s="9"/>
      <c r="Y120" s="42" t="str">
        <f t="shared" si="39"/>
        <v/>
      </c>
      <c r="AA120" s="55" t="str">
        <f t="shared" si="40"/>
        <v/>
      </c>
      <c r="AD120" s="47" t="str">
        <f t="shared" si="41"/>
        <v/>
      </c>
      <c r="AE120" s="48" t="str">
        <f t="shared" si="42"/>
        <v/>
      </c>
      <c r="AF120" s="48" t="str">
        <f t="shared" si="43"/>
        <v/>
      </c>
      <c r="AG120" s="48" t="str">
        <f t="shared" si="44"/>
        <v/>
      </c>
      <c r="AH120" s="48" t="str">
        <f t="shared" si="45"/>
        <v/>
      </c>
      <c r="AI120" s="48" t="str">
        <f t="shared" si="46"/>
        <v/>
      </c>
      <c r="AJ120" s="48" t="str">
        <f t="shared" si="47"/>
        <v/>
      </c>
      <c r="AK120" s="48" t="str">
        <f t="shared" si="48"/>
        <v/>
      </c>
      <c r="AL120" s="48" t="str">
        <f t="shared" si="49"/>
        <v/>
      </c>
      <c r="AM120" s="49" t="str">
        <f t="shared" si="50"/>
        <v/>
      </c>
      <c r="AP120" s="55" t="str">
        <f>IF(B120="", "", COUNTIF(B$11:B$510, "&gt;"&amp;B120)+1+COUNTIF(B$11:B120, B120)-1)</f>
        <v/>
      </c>
      <c r="AQ120" s="64" t="str">
        <f>IF(C120="", "", COUNTIF(C$11:C$510, "&gt;"&amp;C120)+1+COUNTIF(C$11:C120, C120)-1)</f>
        <v/>
      </c>
      <c r="AT120" s="47" t="str">
        <f t="shared" si="51"/>
        <v>X</v>
      </c>
      <c r="AU120" s="48" t="str">
        <f t="shared" si="52"/>
        <v>X</v>
      </c>
      <c r="AV120" s="48" t="str">
        <f t="shared" si="53"/>
        <v>X</v>
      </c>
      <c r="AW120" s="48" t="str">
        <f t="shared" si="54"/>
        <v>X</v>
      </c>
      <c r="AX120" s="48" t="str">
        <f t="shared" si="55"/>
        <v>X</v>
      </c>
      <c r="AY120" s="48" t="str">
        <f t="shared" si="56"/>
        <v>X</v>
      </c>
      <c r="AZ120" s="48" t="str">
        <f t="shared" si="57"/>
        <v>X</v>
      </c>
      <c r="BA120" s="48" t="str">
        <f t="shared" si="58"/>
        <v>X</v>
      </c>
      <c r="BB120" s="48" t="str">
        <f t="shared" si="59"/>
        <v>X</v>
      </c>
      <c r="BC120" s="49" t="str">
        <f t="shared" si="60"/>
        <v>X</v>
      </c>
      <c r="BE120" s="63" t="str">
        <f t="shared" si="63"/>
        <v/>
      </c>
      <c r="BF120" s="70" t="str">
        <f t="shared" si="61"/>
        <v/>
      </c>
      <c r="BG120" s="64" t="str">
        <f t="shared" si="63"/>
        <v/>
      </c>
      <c r="BI120" s="55" t="str">
        <f>IF($T120="", "", IF(AND($T120&gt;=Report!$AD$65, $T120&lt;=Report!$AH$65), Report!$BA$65, IF(AND($T120&gt;=Report!$AD$63, $T120&lt;=Report!$AH$63), Report!$BA$63, IF(AND($T120&gt;=Report!$AD$62, $T120&lt;=Report!$AH$62), Report!$BA$62, IF(AND($T120&gt;=Report!$AD$61, $T120&lt;=Report!$AH$61), Report!$BA$61, IF(AND($T120&gt;=Report!$AD$59, $T120&lt;=Report!$AH$59), Report!$BA$59, ""))))))</f>
        <v/>
      </c>
    </row>
    <row r="121" spans="1:61" x14ac:dyDescent="0.25">
      <c r="A121" s="9"/>
      <c r="B121" s="34" t="str">
        <f t="shared" si="37"/>
        <v/>
      </c>
      <c r="C121" s="31" t="str">
        <f t="shared" si="38"/>
        <v/>
      </c>
      <c r="D121" s="9"/>
      <c r="E121" s="101"/>
      <c r="F121" s="102"/>
      <c r="G121" s="103"/>
      <c r="H121" s="104"/>
      <c r="I121" s="105"/>
      <c r="J121" s="106"/>
      <c r="K121" s="102"/>
      <c r="L121" s="102"/>
      <c r="M121" s="102"/>
      <c r="N121" s="102"/>
      <c r="O121" s="102"/>
      <c r="P121" s="102"/>
      <c r="Q121" s="102"/>
      <c r="R121" s="102"/>
      <c r="S121" s="107"/>
      <c r="T121" s="108"/>
      <c r="U121" s="105"/>
      <c r="V121" s="9"/>
      <c r="Y121" s="42" t="str">
        <f t="shared" si="39"/>
        <v/>
      </c>
      <c r="AA121" s="55" t="str">
        <f t="shared" si="40"/>
        <v/>
      </c>
      <c r="AD121" s="47" t="str">
        <f t="shared" si="41"/>
        <v/>
      </c>
      <c r="AE121" s="48" t="str">
        <f t="shared" si="42"/>
        <v/>
      </c>
      <c r="AF121" s="48" t="str">
        <f t="shared" si="43"/>
        <v/>
      </c>
      <c r="AG121" s="48" t="str">
        <f t="shared" si="44"/>
        <v/>
      </c>
      <c r="AH121" s="48" t="str">
        <f t="shared" si="45"/>
        <v/>
      </c>
      <c r="AI121" s="48" t="str">
        <f t="shared" si="46"/>
        <v/>
      </c>
      <c r="AJ121" s="48" t="str">
        <f t="shared" si="47"/>
        <v/>
      </c>
      <c r="AK121" s="48" t="str">
        <f t="shared" si="48"/>
        <v/>
      </c>
      <c r="AL121" s="48" t="str">
        <f t="shared" si="49"/>
        <v/>
      </c>
      <c r="AM121" s="49" t="str">
        <f t="shared" si="50"/>
        <v/>
      </c>
      <c r="AP121" s="55" t="str">
        <f>IF(B121="", "", COUNTIF(B$11:B$510, "&gt;"&amp;B121)+1+COUNTIF(B$11:B121, B121)-1)</f>
        <v/>
      </c>
      <c r="AQ121" s="64" t="str">
        <f>IF(C121="", "", COUNTIF(C$11:C$510, "&gt;"&amp;C121)+1+COUNTIF(C$11:C121, C121)-1)</f>
        <v/>
      </c>
      <c r="AT121" s="47" t="str">
        <f t="shared" si="51"/>
        <v>X</v>
      </c>
      <c r="AU121" s="48" t="str">
        <f t="shared" si="52"/>
        <v>X</v>
      </c>
      <c r="AV121" s="48" t="str">
        <f t="shared" si="53"/>
        <v>X</v>
      </c>
      <c r="AW121" s="48" t="str">
        <f t="shared" si="54"/>
        <v>X</v>
      </c>
      <c r="AX121" s="48" t="str">
        <f t="shared" si="55"/>
        <v>X</v>
      </c>
      <c r="AY121" s="48" t="str">
        <f t="shared" si="56"/>
        <v>X</v>
      </c>
      <c r="AZ121" s="48" t="str">
        <f t="shared" si="57"/>
        <v>X</v>
      </c>
      <c r="BA121" s="48" t="str">
        <f t="shared" si="58"/>
        <v>X</v>
      </c>
      <c r="BB121" s="48" t="str">
        <f t="shared" si="59"/>
        <v>X</v>
      </c>
      <c r="BC121" s="49" t="str">
        <f t="shared" si="60"/>
        <v>X</v>
      </c>
      <c r="BE121" s="63" t="str">
        <f t="shared" si="63"/>
        <v/>
      </c>
      <c r="BF121" s="70" t="str">
        <f t="shared" si="61"/>
        <v/>
      </c>
      <c r="BG121" s="64" t="str">
        <f t="shared" si="63"/>
        <v/>
      </c>
      <c r="BI121" s="55" t="str">
        <f>IF($T121="", "", IF(AND($T121&gt;=Report!$AD$65, $T121&lt;=Report!$AH$65), Report!$BA$65, IF(AND($T121&gt;=Report!$AD$63, $T121&lt;=Report!$AH$63), Report!$BA$63, IF(AND($T121&gt;=Report!$AD$62, $T121&lt;=Report!$AH$62), Report!$BA$62, IF(AND($T121&gt;=Report!$AD$61, $T121&lt;=Report!$AH$61), Report!$BA$61, IF(AND($T121&gt;=Report!$AD$59, $T121&lt;=Report!$AH$59), Report!$BA$59, ""))))))</f>
        <v/>
      </c>
    </row>
    <row r="122" spans="1:61" x14ac:dyDescent="0.25">
      <c r="A122" s="9"/>
      <c r="B122" s="34" t="str">
        <f t="shared" si="37"/>
        <v/>
      </c>
      <c r="C122" s="31" t="str">
        <f t="shared" si="38"/>
        <v/>
      </c>
      <c r="D122" s="9"/>
      <c r="E122" s="101"/>
      <c r="F122" s="102"/>
      <c r="G122" s="103"/>
      <c r="H122" s="104"/>
      <c r="I122" s="105"/>
      <c r="J122" s="106"/>
      <c r="K122" s="102"/>
      <c r="L122" s="102"/>
      <c r="M122" s="102"/>
      <c r="N122" s="102"/>
      <c r="O122" s="102"/>
      <c r="P122" s="102"/>
      <c r="Q122" s="102"/>
      <c r="R122" s="102"/>
      <c r="S122" s="107"/>
      <c r="T122" s="108"/>
      <c r="U122" s="105"/>
      <c r="V122" s="9"/>
      <c r="Y122" s="42" t="str">
        <f t="shared" si="39"/>
        <v/>
      </c>
      <c r="AA122" s="55" t="str">
        <f t="shared" si="40"/>
        <v/>
      </c>
      <c r="AD122" s="47" t="str">
        <f t="shared" si="41"/>
        <v/>
      </c>
      <c r="AE122" s="48" t="str">
        <f t="shared" si="42"/>
        <v/>
      </c>
      <c r="AF122" s="48" t="str">
        <f t="shared" si="43"/>
        <v/>
      </c>
      <c r="AG122" s="48" t="str">
        <f t="shared" si="44"/>
        <v/>
      </c>
      <c r="AH122" s="48" t="str">
        <f t="shared" si="45"/>
        <v/>
      </c>
      <c r="AI122" s="48" t="str">
        <f t="shared" si="46"/>
        <v/>
      </c>
      <c r="AJ122" s="48" t="str">
        <f t="shared" si="47"/>
        <v/>
      </c>
      <c r="AK122" s="48" t="str">
        <f t="shared" si="48"/>
        <v/>
      </c>
      <c r="AL122" s="48" t="str">
        <f t="shared" si="49"/>
        <v/>
      </c>
      <c r="AM122" s="49" t="str">
        <f t="shared" si="50"/>
        <v/>
      </c>
      <c r="AP122" s="55" t="str">
        <f>IF(B122="", "", COUNTIF(B$11:B$510, "&gt;"&amp;B122)+1+COUNTIF(B$11:B122, B122)-1)</f>
        <v/>
      </c>
      <c r="AQ122" s="64" t="str">
        <f>IF(C122="", "", COUNTIF(C$11:C$510, "&gt;"&amp;C122)+1+COUNTIF(C$11:C122, C122)-1)</f>
        <v/>
      </c>
      <c r="AT122" s="47" t="str">
        <f t="shared" si="51"/>
        <v>X</v>
      </c>
      <c r="AU122" s="48" t="str">
        <f t="shared" si="52"/>
        <v>X</v>
      </c>
      <c r="AV122" s="48" t="str">
        <f t="shared" si="53"/>
        <v>X</v>
      </c>
      <c r="AW122" s="48" t="str">
        <f t="shared" si="54"/>
        <v>X</v>
      </c>
      <c r="AX122" s="48" t="str">
        <f t="shared" si="55"/>
        <v>X</v>
      </c>
      <c r="AY122" s="48" t="str">
        <f t="shared" si="56"/>
        <v>X</v>
      </c>
      <c r="AZ122" s="48" t="str">
        <f t="shared" si="57"/>
        <v>X</v>
      </c>
      <c r="BA122" s="48" t="str">
        <f t="shared" si="58"/>
        <v>X</v>
      </c>
      <c r="BB122" s="48" t="str">
        <f t="shared" si="59"/>
        <v>X</v>
      </c>
      <c r="BC122" s="49" t="str">
        <f t="shared" si="60"/>
        <v>X</v>
      </c>
      <c r="BE122" s="63" t="str">
        <f t="shared" si="63"/>
        <v/>
      </c>
      <c r="BF122" s="70" t="str">
        <f t="shared" si="61"/>
        <v/>
      </c>
      <c r="BG122" s="64" t="str">
        <f t="shared" si="63"/>
        <v/>
      </c>
      <c r="BI122" s="55" t="str">
        <f>IF($T122="", "", IF(AND($T122&gt;=Report!$AD$65, $T122&lt;=Report!$AH$65), Report!$BA$65, IF(AND($T122&gt;=Report!$AD$63, $T122&lt;=Report!$AH$63), Report!$BA$63, IF(AND($T122&gt;=Report!$AD$62, $T122&lt;=Report!$AH$62), Report!$BA$62, IF(AND($T122&gt;=Report!$AD$61, $T122&lt;=Report!$AH$61), Report!$BA$61, IF(AND($T122&gt;=Report!$AD$59, $T122&lt;=Report!$AH$59), Report!$BA$59, ""))))))</f>
        <v/>
      </c>
    </row>
    <row r="123" spans="1:61" x14ac:dyDescent="0.25">
      <c r="A123" s="9"/>
      <c r="B123" s="34" t="str">
        <f t="shared" si="37"/>
        <v/>
      </c>
      <c r="C123" s="31" t="str">
        <f t="shared" si="38"/>
        <v/>
      </c>
      <c r="D123" s="9"/>
      <c r="E123" s="101"/>
      <c r="F123" s="102"/>
      <c r="G123" s="103"/>
      <c r="H123" s="104"/>
      <c r="I123" s="105"/>
      <c r="J123" s="106"/>
      <c r="K123" s="102"/>
      <c r="L123" s="102"/>
      <c r="M123" s="102"/>
      <c r="N123" s="102"/>
      <c r="O123" s="102"/>
      <c r="P123" s="102"/>
      <c r="Q123" s="102"/>
      <c r="R123" s="102"/>
      <c r="S123" s="107"/>
      <c r="T123" s="108"/>
      <c r="U123" s="105"/>
      <c r="V123" s="9"/>
      <c r="Y123" s="42" t="str">
        <f t="shared" si="39"/>
        <v/>
      </c>
      <c r="AA123" s="55" t="str">
        <f t="shared" si="40"/>
        <v/>
      </c>
      <c r="AD123" s="47" t="str">
        <f t="shared" si="41"/>
        <v/>
      </c>
      <c r="AE123" s="48" t="str">
        <f t="shared" si="42"/>
        <v/>
      </c>
      <c r="AF123" s="48" t="str">
        <f t="shared" si="43"/>
        <v/>
      </c>
      <c r="AG123" s="48" t="str">
        <f t="shared" si="44"/>
        <v/>
      </c>
      <c r="AH123" s="48" t="str">
        <f t="shared" si="45"/>
        <v/>
      </c>
      <c r="AI123" s="48" t="str">
        <f t="shared" si="46"/>
        <v/>
      </c>
      <c r="AJ123" s="48" t="str">
        <f t="shared" si="47"/>
        <v/>
      </c>
      <c r="AK123" s="48" t="str">
        <f t="shared" si="48"/>
        <v/>
      </c>
      <c r="AL123" s="48" t="str">
        <f t="shared" si="49"/>
        <v/>
      </c>
      <c r="AM123" s="49" t="str">
        <f t="shared" si="50"/>
        <v/>
      </c>
      <c r="AP123" s="55" t="str">
        <f>IF(B123="", "", COUNTIF(B$11:B$510, "&gt;"&amp;B123)+1+COUNTIF(B$11:B123, B123)-1)</f>
        <v/>
      </c>
      <c r="AQ123" s="64" t="str">
        <f>IF(C123="", "", COUNTIF(C$11:C$510, "&gt;"&amp;C123)+1+COUNTIF(C$11:C123, C123)-1)</f>
        <v/>
      </c>
      <c r="AT123" s="47" t="str">
        <f t="shared" si="51"/>
        <v>X</v>
      </c>
      <c r="AU123" s="48" t="str">
        <f t="shared" si="52"/>
        <v>X</v>
      </c>
      <c r="AV123" s="48" t="str">
        <f t="shared" si="53"/>
        <v>X</v>
      </c>
      <c r="AW123" s="48" t="str">
        <f t="shared" si="54"/>
        <v>X</v>
      </c>
      <c r="AX123" s="48" t="str">
        <f t="shared" si="55"/>
        <v>X</v>
      </c>
      <c r="AY123" s="48" t="str">
        <f t="shared" si="56"/>
        <v>X</v>
      </c>
      <c r="AZ123" s="48" t="str">
        <f t="shared" si="57"/>
        <v>X</v>
      </c>
      <c r="BA123" s="48" t="str">
        <f t="shared" si="58"/>
        <v>X</v>
      </c>
      <c r="BB123" s="48" t="str">
        <f t="shared" si="59"/>
        <v>X</v>
      </c>
      <c r="BC123" s="49" t="str">
        <f t="shared" si="60"/>
        <v>X</v>
      </c>
      <c r="BE123" s="63" t="str">
        <f t="shared" si="63"/>
        <v/>
      </c>
      <c r="BF123" s="70" t="str">
        <f t="shared" si="61"/>
        <v/>
      </c>
      <c r="BG123" s="64" t="str">
        <f t="shared" si="63"/>
        <v/>
      </c>
      <c r="BI123" s="55" t="str">
        <f>IF($T123="", "", IF(AND($T123&gt;=Report!$AD$65, $T123&lt;=Report!$AH$65), Report!$BA$65, IF(AND($T123&gt;=Report!$AD$63, $T123&lt;=Report!$AH$63), Report!$BA$63, IF(AND($T123&gt;=Report!$AD$62, $T123&lt;=Report!$AH$62), Report!$BA$62, IF(AND($T123&gt;=Report!$AD$61, $T123&lt;=Report!$AH$61), Report!$BA$61, IF(AND($T123&gt;=Report!$AD$59, $T123&lt;=Report!$AH$59), Report!$BA$59, ""))))))</f>
        <v/>
      </c>
    </row>
    <row r="124" spans="1:61" x14ac:dyDescent="0.25">
      <c r="A124" s="9"/>
      <c r="B124" s="34" t="str">
        <f t="shared" si="37"/>
        <v/>
      </c>
      <c r="C124" s="31" t="str">
        <f t="shared" si="38"/>
        <v/>
      </c>
      <c r="D124" s="9"/>
      <c r="E124" s="101"/>
      <c r="F124" s="102"/>
      <c r="G124" s="103"/>
      <c r="H124" s="104"/>
      <c r="I124" s="105"/>
      <c r="J124" s="106"/>
      <c r="K124" s="102"/>
      <c r="L124" s="102"/>
      <c r="M124" s="102"/>
      <c r="N124" s="102"/>
      <c r="O124" s="102"/>
      <c r="P124" s="102"/>
      <c r="Q124" s="102"/>
      <c r="R124" s="102"/>
      <c r="S124" s="107"/>
      <c r="T124" s="108"/>
      <c r="U124" s="105"/>
      <c r="V124" s="9"/>
      <c r="Y124" s="42" t="str">
        <f t="shared" si="39"/>
        <v/>
      </c>
      <c r="AA124" s="55" t="str">
        <f t="shared" si="40"/>
        <v/>
      </c>
      <c r="AD124" s="47" t="str">
        <f t="shared" si="41"/>
        <v/>
      </c>
      <c r="AE124" s="48" t="str">
        <f t="shared" si="42"/>
        <v/>
      </c>
      <c r="AF124" s="48" t="str">
        <f t="shared" si="43"/>
        <v/>
      </c>
      <c r="AG124" s="48" t="str">
        <f t="shared" si="44"/>
        <v/>
      </c>
      <c r="AH124" s="48" t="str">
        <f t="shared" si="45"/>
        <v/>
      </c>
      <c r="AI124" s="48" t="str">
        <f t="shared" si="46"/>
        <v/>
      </c>
      <c r="AJ124" s="48" t="str">
        <f t="shared" si="47"/>
        <v/>
      </c>
      <c r="AK124" s="48" t="str">
        <f t="shared" si="48"/>
        <v/>
      </c>
      <c r="AL124" s="48" t="str">
        <f t="shared" si="49"/>
        <v/>
      </c>
      <c r="AM124" s="49" t="str">
        <f t="shared" si="50"/>
        <v/>
      </c>
      <c r="AP124" s="55" t="str">
        <f>IF(B124="", "", COUNTIF(B$11:B$510, "&gt;"&amp;B124)+1+COUNTIF(B$11:B124, B124)-1)</f>
        <v/>
      </c>
      <c r="AQ124" s="64" t="str">
        <f>IF(C124="", "", COUNTIF(C$11:C$510, "&gt;"&amp;C124)+1+COUNTIF(C$11:C124, C124)-1)</f>
        <v/>
      </c>
      <c r="AT124" s="47" t="str">
        <f t="shared" si="51"/>
        <v>X</v>
      </c>
      <c r="AU124" s="48" t="str">
        <f t="shared" si="52"/>
        <v>X</v>
      </c>
      <c r="AV124" s="48" t="str">
        <f t="shared" si="53"/>
        <v>X</v>
      </c>
      <c r="AW124" s="48" t="str">
        <f t="shared" si="54"/>
        <v>X</v>
      </c>
      <c r="AX124" s="48" t="str">
        <f t="shared" si="55"/>
        <v>X</v>
      </c>
      <c r="AY124" s="48" t="str">
        <f t="shared" si="56"/>
        <v>X</v>
      </c>
      <c r="AZ124" s="48" t="str">
        <f t="shared" si="57"/>
        <v>X</v>
      </c>
      <c r="BA124" s="48" t="str">
        <f t="shared" si="58"/>
        <v>X</v>
      </c>
      <c r="BB124" s="48" t="str">
        <f t="shared" si="59"/>
        <v>X</v>
      </c>
      <c r="BC124" s="49" t="str">
        <f t="shared" si="60"/>
        <v>X</v>
      </c>
      <c r="BE124" s="63" t="str">
        <f t="shared" si="63"/>
        <v/>
      </c>
      <c r="BF124" s="70" t="str">
        <f t="shared" si="61"/>
        <v/>
      </c>
      <c r="BG124" s="64" t="str">
        <f t="shared" si="63"/>
        <v/>
      </c>
      <c r="BI124" s="55" t="str">
        <f>IF($T124="", "", IF(AND($T124&gt;=Report!$AD$65, $T124&lt;=Report!$AH$65), Report!$BA$65, IF(AND($T124&gt;=Report!$AD$63, $T124&lt;=Report!$AH$63), Report!$BA$63, IF(AND($T124&gt;=Report!$AD$62, $T124&lt;=Report!$AH$62), Report!$BA$62, IF(AND($T124&gt;=Report!$AD$61, $T124&lt;=Report!$AH$61), Report!$BA$61, IF(AND($T124&gt;=Report!$AD$59, $T124&lt;=Report!$AH$59), Report!$BA$59, ""))))))</f>
        <v/>
      </c>
    </row>
    <row r="125" spans="1:61" x14ac:dyDescent="0.25">
      <c r="A125" s="9"/>
      <c r="B125" s="34" t="str">
        <f t="shared" si="37"/>
        <v/>
      </c>
      <c r="C125" s="31" t="str">
        <f t="shared" si="38"/>
        <v/>
      </c>
      <c r="D125" s="9"/>
      <c r="E125" s="101"/>
      <c r="F125" s="102"/>
      <c r="G125" s="103"/>
      <c r="H125" s="104"/>
      <c r="I125" s="105"/>
      <c r="J125" s="106"/>
      <c r="K125" s="102"/>
      <c r="L125" s="102"/>
      <c r="M125" s="102"/>
      <c r="N125" s="102"/>
      <c r="O125" s="102"/>
      <c r="P125" s="102"/>
      <c r="Q125" s="102"/>
      <c r="R125" s="102"/>
      <c r="S125" s="107"/>
      <c r="T125" s="108"/>
      <c r="U125" s="105"/>
      <c r="V125" s="9"/>
      <c r="Y125" s="42" t="str">
        <f t="shared" si="39"/>
        <v/>
      </c>
      <c r="AA125" s="55" t="str">
        <f t="shared" si="40"/>
        <v/>
      </c>
      <c r="AD125" s="47" t="str">
        <f t="shared" si="41"/>
        <v/>
      </c>
      <c r="AE125" s="48" t="str">
        <f t="shared" si="42"/>
        <v/>
      </c>
      <c r="AF125" s="48" t="str">
        <f t="shared" si="43"/>
        <v/>
      </c>
      <c r="AG125" s="48" t="str">
        <f t="shared" si="44"/>
        <v/>
      </c>
      <c r="AH125" s="48" t="str">
        <f t="shared" si="45"/>
        <v/>
      </c>
      <c r="AI125" s="48" t="str">
        <f t="shared" si="46"/>
        <v/>
      </c>
      <c r="AJ125" s="48" t="str">
        <f t="shared" si="47"/>
        <v/>
      </c>
      <c r="AK125" s="48" t="str">
        <f t="shared" si="48"/>
        <v/>
      </c>
      <c r="AL125" s="48" t="str">
        <f t="shared" si="49"/>
        <v/>
      </c>
      <c r="AM125" s="49" t="str">
        <f t="shared" si="50"/>
        <v/>
      </c>
      <c r="AP125" s="55" t="str">
        <f>IF(B125="", "", COUNTIF(B$11:B$510, "&gt;"&amp;B125)+1+COUNTIF(B$11:B125, B125)-1)</f>
        <v/>
      </c>
      <c r="AQ125" s="64" t="str">
        <f>IF(C125="", "", COUNTIF(C$11:C$510, "&gt;"&amp;C125)+1+COUNTIF(C$11:C125, C125)-1)</f>
        <v/>
      </c>
      <c r="AT125" s="47" t="str">
        <f t="shared" si="51"/>
        <v>X</v>
      </c>
      <c r="AU125" s="48" t="str">
        <f t="shared" si="52"/>
        <v>X</v>
      </c>
      <c r="AV125" s="48" t="str">
        <f t="shared" si="53"/>
        <v>X</v>
      </c>
      <c r="AW125" s="48" t="str">
        <f t="shared" si="54"/>
        <v>X</v>
      </c>
      <c r="AX125" s="48" t="str">
        <f t="shared" si="55"/>
        <v>X</v>
      </c>
      <c r="AY125" s="48" t="str">
        <f t="shared" si="56"/>
        <v>X</v>
      </c>
      <c r="AZ125" s="48" t="str">
        <f t="shared" si="57"/>
        <v>X</v>
      </c>
      <c r="BA125" s="48" t="str">
        <f t="shared" si="58"/>
        <v>X</v>
      </c>
      <c r="BB125" s="48" t="str">
        <f t="shared" si="59"/>
        <v>X</v>
      </c>
      <c r="BC125" s="49" t="str">
        <f t="shared" si="60"/>
        <v>X</v>
      </c>
      <c r="BE125" s="63" t="str">
        <f t="shared" si="63"/>
        <v/>
      </c>
      <c r="BF125" s="70" t="str">
        <f t="shared" si="61"/>
        <v/>
      </c>
      <c r="BG125" s="64" t="str">
        <f t="shared" si="63"/>
        <v/>
      </c>
      <c r="BI125" s="55" t="str">
        <f>IF($T125="", "", IF(AND($T125&gt;=Report!$AD$65, $T125&lt;=Report!$AH$65), Report!$BA$65, IF(AND($T125&gt;=Report!$AD$63, $T125&lt;=Report!$AH$63), Report!$BA$63, IF(AND($T125&gt;=Report!$AD$62, $T125&lt;=Report!$AH$62), Report!$BA$62, IF(AND($T125&gt;=Report!$AD$61, $T125&lt;=Report!$AH$61), Report!$BA$61, IF(AND($T125&gt;=Report!$AD$59, $T125&lt;=Report!$AH$59), Report!$BA$59, ""))))))</f>
        <v/>
      </c>
    </row>
    <row r="126" spans="1:61" x14ac:dyDescent="0.25">
      <c r="A126" s="9"/>
      <c r="B126" s="34" t="str">
        <f t="shared" si="37"/>
        <v/>
      </c>
      <c r="C126" s="31" t="str">
        <f t="shared" si="38"/>
        <v/>
      </c>
      <c r="D126" s="9"/>
      <c r="E126" s="101"/>
      <c r="F126" s="102"/>
      <c r="G126" s="103"/>
      <c r="H126" s="104"/>
      <c r="I126" s="105"/>
      <c r="J126" s="106"/>
      <c r="K126" s="102"/>
      <c r="L126" s="102"/>
      <c r="M126" s="102"/>
      <c r="N126" s="102"/>
      <c r="O126" s="102"/>
      <c r="P126" s="102"/>
      <c r="Q126" s="102"/>
      <c r="R126" s="102"/>
      <c r="S126" s="107"/>
      <c r="T126" s="108"/>
      <c r="U126" s="105"/>
      <c r="V126" s="9"/>
      <c r="Y126" s="42" t="str">
        <f t="shared" si="39"/>
        <v/>
      </c>
      <c r="AA126" s="55" t="str">
        <f t="shared" si="40"/>
        <v/>
      </c>
      <c r="AD126" s="47" t="str">
        <f t="shared" si="41"/>
        <v/>
      </c>
      <c r="AE126" s="48" t="str">
        <f t="shared" si="42"/>
        <v/>
      </c>
      <c r="AF126" s="48" t="str">
        <f t="shared" si="43"/>
        <v/>
      </c>
      <c r="AG126" s="48" t="str">
        <f t="shared" si="44"/>
        <v/>
      </c>
      <c r="AH126" s="48" t="str">
        <f t="shared" si="45"/>
        <v/>
      </c>
      <c r="AI126" s="48" t="str">
        <f t="shared" si="46"/>
        <v/>
      </c>
      <c r="AJ126" s="48" t="str">
        <f t="shared" si="47"/>
        <v/>
      </c>
      <c r="AK126" s="48" t="str">
        <f t="shared" si="48"/>
        <v/>
      </c>
      <c r="AL126" s="48" t="str">
        <f t="shared" si="49"/>
        <v/>
      </c>
      <c r="AM126" s="49" t="str">
        <f t="shared" si="50"/>
        <v/>
      </c>
      <c r="AP126" s="55" t="str">
        <f>IF(B126="", "", COUNTIF(B$11:B$510, "&gt;"&amp;B126)+1+COUNTIF(B$11:B126, B126)-1)</f>
        <v/>
      </c>
      <c r="AQ126" s="64" t="str">
        <f>IF(C126="", "", COUNTIF(C$11:C$510, "&gt;"&amp;C126)+1+COUNTIF(C$11:C126, C126)-1)</f>
        <v/>
      </c>
      <c r="AT126" s="47" t="str">
        <f t="shared" si="51"/>
        <v>X</v>
      </c>
      <c r="AU126" s="48" t="str">
        <f t="shared" si="52"/>
        <v>X</v>
      </c>
      <c r="AV126" s="48" t="str">
        <f t="shared" si="53"/>
        <v>X</v>
      </c>
      <c r="AW126" s="48" t="str">
        <f t="shared" si="54"/>
        <v>X</v>
      </c>
      <c r="AX126" s="48" t="str">
        <f t="shared" si="55"/>
        <v>X</v>
      </c>
      <c r="AY126" s="48" t="str">
        <f t="shared" si="56"/>
        <v>X</v>
      </c>
      <c r="AZ126" s="48" t="str">
        <f t="shared" si="57"/>
        <v>X</v>
      </c>
      <c r="BA126" s="48" t="str">
        <f t="shared" si="58"/>
        <v>X</v>
      </c>
      <c r="BB126" s="48" t="str">
        <f t="shared" si="59"/>
        <v>X</v>
      </c>
      <c r="BC126" s="49" t="str">
        <f t="shared" si="60"/>
        <v>X</v>
      </c>
      <c r="BE126" s="63" t="str">
        <f t="shared" si="63"/>
        <v/>
      </c>
      <c r="BF126" s="70" t="str">
        <f t="shared" si="61"/>
        <v/>
      </c>
      <c r="BG126" s="64" t="str">
        <f t="shared" si="63"/>
        <v/>
      </c>
      <c r="BI126" s="55" t="str">
        <f>IF($T126="", "", IF(AND($T126&gt;=Report!$AD$65, $T126&lt;=Report!$AH$65), Report!$BA$65, IF(AND($T126&gt;=Report!$AD$63, $T126&lt;=Report!$AH$63), Report!$BA$63, IF(AND($T126&gt;=Report!$AD$62, $T126&lt;=Report!$AH$62), Report!$BA$62, IF(AND($T126&gt;=Report!$AD$61, $T126&lt;=Report!$AH$61), Report!$BA$61, IF(AND($T126&gt;=Report!$AD$59, $T126&lt;=Report!$AH$59), Report!$BA$59, ""))))))</f>
        <v/>
      </c>
    </row>
    <row r="127" spans="1:61" x14ac:dyDescent="0.25">
      <c r="A127" s="9"/>
      <c r="B127" s="34" t="str">
        <f t="shared" si="37"/>
        <v/>
      </c>
      <c r="C127" s="31" t="str">
        <f t="shared" si="38"/>
        <v/>
      </c>
      <c r="D127" s="9"/>
      <c r="E127" s="101"/>
      <c r="F127" s="102"/>
      <c r="G127" s="103"/>
      <c r="H127" s="104"/>
      <c r="I127" s="105"/>
      <c r="J127" s="106"/>
      <c r="K127" s="102"/>
      <c r="L127" s="102"/>
      <c r="M127" s="102"/>
      <c r="N127" s="102"/>
      <c r="O127" s="102"/>
      <c r="P127" s="102"/>
      <c r="Q127" s="102"/>
      <c r="R127" s="102"/>
      <c r="S127" s="107"/>
      <c r="T127" s="108"/>
      <c r="U127" s="105"/>
      <c r="V127" s="9"/>
      <c r="Y127" s="42" t="str">
        <f t="shared" si="39"/>
        <v/>
      </c>
      <c r="AA127" s="55" t="str">
        <f t="shared" si="40"/>
        <v/>
      </c>
      <c r="AD127" s="47" t="str">
        <f t="shared" si="41"/>
        <v/>
      </c>
      <c r="AE127" s="48" t="str">
        <f t="shared" si="42"/>
        <v/>
      </c>
      <c r="AF127" s="48" t="str">
        <f t="shared" si="43"/>
        <v/>
      </c>
      <c r="AG127" s="48" t="str">
        <f t="shared" si="44"/>
        <v/>
      </c>
      <c r="AH127" s="48" t="str">
        <f t="shared" si="45"/>
        <v/>
      </c>
      <c r="AI127" s="48" t="str">
        <f t="shared" si="46"/>
        <v/>
      </c>
      <c r="AJ127" s="48" t="str">
        <f t="shared" si="47"/>
        <v/>
      </c>
      <c r="AK127" s="48" t="str">
        <f t="shared" si="48"/>
        <v/>
      </c>
      <c r="AL127" s="48" t="str">
        <f t="shared" si="49"/>
        <v/>
      </c>
      <c r="AM127" s="49" t="str">
        <f t="shared" si="50"/>
        <v/>
      </c>
      <c r="AP127" s="55" t="str">
        <f>IF(B127="", "", COUNTIF(B$11:B$510, "&gt;"&amp;B127)+1+COUNTIF(B$11:B127, B127)-1)</f>
        <v/>
      </c>
      <c r="AQ127" s="64" t="str">
        <f>IF(C127="", "", COUNTIF(C$11:C$510, "&gt;"&amp;C127)+1+COUNTIF(C$11:C127, C127)-1)</f>
        <v/>
      </c>
      <c r="AT127" s="47" t="str">
        <f t="shared" si="51"/>
        <v>X</v>
      </c>
      <c r="AU127" s="48" t="str">
        <f t="shared" si="52"/>
        <v>X</v>
      </c>
      <c r="AV127" s="48" t="str">
        <f t="shared" si="53"/>
        <v>X</v>
      </c>
      <c r="AW127" s="48" t="str">
        <f t="shared" si="54"/>
        <v>X</v>
      </c>
      <c r="AX127" s="48" t="str">
        <f t="shared" si="55"/>
        <v>X</v>
      </c>
      <c r="AY127" s="48" t="str">
        <f t="shared" si="56"/>
        <v>X</v>
      </c>
      <c r="AZ127" s="48" t="str">
        <f t="shared" si="57"/>
        <v>X</v>
      </c>
      <c r="BA127" s="48" t="str">
        <f t="shared" si="58"/>
        <v>X</v>
      </c>
      <c r="BB127" s="48" t="str">
        <f t="shared" si="59"/>
        <v>X</v>
      </c>
      <c r="BC127" s="49" t="str">
        <f t="shared" si="60"/>
        <v>X</v>
      </c>
      <c r="BE127" s="63" t="str">
        <f t="shared" si="63"/>
        <v/>
      </c>
      <c r="BF127" s="70" t="str">
        <f t="shared" si="61"/>
        <v/>
      </c>
      <c r="BG127" s="64" t="str">
        <f t="shared" si="63"/>
        <v/>
      </c>
      <c r="BI127" s="55" t="str">
        <f>IF($T127="", "", IF(AND($T127&gt;=Report!$AD$65, $T127&lt;=Report!$AH$65), Report!$BA$65, IF(AND($T127&gt;=Report!$AD$63, $T127&lt;=Report!$AH$63), Report!$BA$63, IF(AND($T127&gt;=Report!$AD$62, $T127&lt;=Report!$AH$62), Report!$BA$62, IF(AND($T127&gt;=Report!$AD$61, $T127&lt;=Report!$AH$61), Report!$BA$61, IF(AND($T127&gt;=Report!$AD$59, $T127&lt;=Report!$AH$59), Report!$BA$59, ""))))))</f>
        <v/>
      </c>
    </row>
    <row r="128" spans="1:61" x14ac:dyDescent="0.25">
      <c r="A128" s="9"/>
      <c r="B128" s="34" t="str">
        <f t="shared" si="37"/>
        <v/>
      </c>
      <c r="C128" s="31" t="str">
        <f t="shared" si="38"/>
        <v/>
      </c>
      <c r="D128" s="9"/>
      <c r="E128" s="101"/>
      <c r="F128" s="102"/>
      <c r="G128" s="103"/>
      <c r="H128" s="104"/>
      <c r="I128" s="105"/>
      <c r="J128" s="106"/>
      <c r="K128" s="102"/>
      <c r="L128" s="102"/>
      <c r="M128" s="102"/>
      <c r="N128" s="102"/>
      <c r="O128" s="102"/>
      <c r="P128" s="102"/>
      <c r="Q128" s="102"/>
      <c r="R128" s="102"/>
      <c r="S128" s="107"/>
      <c r="T128" s="108"/>
      <c r="U128" s="105"/>
      <c r="V128" s="9"/>
      <c r="Y128" s="42" t="str">
        <f t="shared" si="39"/>
        <v/>
      </c>
      <c r="AA128" s="55" t="str">
        <f t="shared" si="40"/>
        <v/>
      </c>
      <c r="AD128" s="47" t="str">
        <f t="shared" si="41"/>
        <v/>
      </c>
      <c r="AE128" s="48" t="str">
        <f t="shared" si="42"/>
        <v/>
      </c>
      <c r="AF128" s="48" t="str">
        <f t="shared" si="43"/>
        <v/>
      </c>
      <c r="AG128" s="48" t="str">
        <f t="shared" si="44"/>
        <v/>
      </c>
      <c r="AH128" s="48" t="str">
        <f t="shared" si="45"/>
        <v/>
      </c>
      <c r="AI128" s="48" t="str">
        <f t="shared" si="46"/>
        <v/>
      </c>
      <c r="AJ128" s="48" t="str">
        <f t="shared" si="47"/>
        <v/>
      </c>
      <c r="AK128" s="48" t="str">
        <f t="shared" si="48"/>
        <v/>
      </c>
      <c r="AL128" s="48" t="str">
        <f t="shared" si="49"/>
        <v/>
      </c>
      <c r="AM128" s="49" t="str">
        <f t="shared" si="50"/>
        <v/>
      </c>
      <c r="AP128" s="55" t="str">
        <f>IF(B128="", "", COUNTIF(B$11:B$510, "&gt;"&amp;B128)+1+COUNTIF(B$11:B128, B128)-1)</f>
        <v/>
      </c>
      <c r="AQ128" s="64" t="str">
        <f>IF(C128="", "", COUNTIF(C$11:C$510, "&gt;"&amp;C128)+1+COUNTIF(C$11:C128, C128)-1)</f>
        <v/>
      </c>
      <c r="AT128" s="47" t="str">
        <f t="shared" si="51"/>
        <v>X</v>
      </c>
      <c r="AU128" s="48" t="str">
        <f t="shared" si="52"/>
        <v>X</v>
      </c>
      <c r="AV128" s="48" t="str">
        <f t="shared" si="53"/>
        <v>X</v>
      </c>
      <c r="AW128" s="48" t="str">
        <f t="shared" si="54"/>
        <v>X</v>
      </c>
      <c r="AX128" s="48" t="str">
        <f t="shared" si="55"/>
        <v>X</v>
      </c>
      <c r="AY128" s="48" t="str">
        <f t="shared" si="56"/>
        <v>X</v>
      </c>
      <c r="AZ128" s="48" t="str">
        <f t="shared" si="57"/>
        <v>X</v>
      </c>
      <c r="BA128" s="48" t="str">
        <f t="shared" si="58"/>
        <v>X</v>
      </c>
      <c r="BB128" s="48" t="str">
        <f t="shared" si="59"/>
        <v>X</v>
      </c>
      <c r="BC128" s="49" t="str">
        <f t="shared" si="60"/>
        <v>X</v>
      </c>
      <c r="BE128" s="63" t="str">
        <f t="shared" si="63"/>
        <v/>
      </c>
      <c r="BF128" s="70" t="str">
        <f t="shared" si="61"/>
        <v/>
      </c>
      <c r="BG128" s="64" t="str">
        <f t="shared" si="63"/>
        <v/>
      </c>
      <c r="BI128" s="55" t="str">
        <f>IF($T128="", "", IF(AND($T128&gt;=Report!$AD$65, $T128&lt;=Report!$AH$65), Report!$BA$65, IF(AND($T128&gt;=Report!$AD$63, $T128&lt;=Report!$AH$63), Report!$BA$63, IF(AND($T128&gt;=Report!$AD$62, $T128&lt;=Report!$AH$62), Report!$BA$62, IF(AND($T128&gt;=Report!$AD$61, $T128&lt;=Report!$AH$61), Report!$BA$61, IF(AND($T128&gt;=Report!$AD$59, $T128&lt;=Report!$AH$59), Report!$BA$59, ""))))))</f>
        <v/>
      </c>
    </row>
    <row r="129" spans="1:61" x14ac:dyDescent="0.25">
      <c r="A129" s="9"/>
      <c r="B129" s="34" t="str">
        <f t="shared" si="37"/>
        <v/>
      </c>
      <c r="C129" s="31" t="str">
        <f t="shared" si="38"/>
        <v/>
      </c>
      <c r="D129" s="9"/>
      <c r="E129" s="101"/>
      <c r="F129" s="102"/>
      <c r="G129" s="103"/>
      <c r="H129" s="104"/>
      <c r="I129" s="105"/>
      <c r="J129" s="106"/>
      <c r="K129" s="102"/>
      <c r="L129" s="102"/>
      <c r="M129" s="102"/>
      <c r="N129" s="102"/>
      <c r="O129" s="102"/>
      <c r="P129" s="102"/>
      <c r="Q129" s="102"/>
      <c r="R129" s="102"/>
      <c r="S129" s="107"/>
      <c r="T129" s="108"/>
      <c r="U129" s="105"/>
      <c r="V129" s="9"/>
      <c r="Y129" s="42" t="str">
        <f t="shared" si="39"/>
        <v/>
      </c>
      <c r="AA129" s="55" t="str">
        <f t="shared" si="40"/>
        <v/>
      </c>
      <c r="AD129" s="47" t="str">
        <f t="shared" si="41"/>
        <v/>
      </c>
      <c r="AE129" s="48" t="str">
        <f t="shared" si="42"/>
        <v/>
      </c>
      <c r="AF129" s="48" t="str">
        <f t="shared" si="43"/>
        <v/>
      </c>
      <c r="AG129" s="48" t="str">
        <f t="shared" si="44"/>
        <v/>
      </c>
      <c r="AH129" s="48" t="str">
        <f t="shared" si="45"/>
        <v/>
      </c>
      <c r="AI129" s="48" t="str">
        <f t="shared" si="46"/>
        <v/>
      </c>
      <c r="AJ129" s="48" t="str">
        <f t="shared" si="47"/>
        <v/>
      </c>
      <c r="AK129" s="48" t="str">
        <f t="shared" si="48"/>
        <v/>
      </c>
      <c r="AL129" s="48" t="str">
        <f t="shared" si="49"/>
        <v/>
      </c>
      <c r="AM129" s="49" t="str">
        <f t="shared" si="50"/>
        <v/>
      </c>
      <c r="AP129" s="55" t="str">
        <f>IF(B129="", "", COUNTIF(B$11:B$510, "&gt;"&amp;B129)+1+COUNTIF(B$11:B129, B129)-1)</f>
        <v/>
      </c>
      <c r="AQ129" s="64" t="str">
        <f>IF(C129="", "", COUNTIF(C$11:C$510, "&gt;"&amp;C129)+1+COUNTIF(C$11:C129, C129)-1)</f>
        <v/>
      </c>
      <c r="AT129" s="47" t="str">
        <f t="shared" si="51"/>
        <v>X</v>
      </c>
      <c r="AU129" s="48" t="str">
        <f t="shared" si="52"/>
        <v>X</v>
      </c>
      <c r="AV129" s="48" t="str">
        <f t="shared" si="53"/>
        <v>X</v>
      </c>
      <c r="AW129" s="48" t="str">
        <f t="shared" si="54"/>
        <v>X</v>
      </c>
      <c r="AX129" s="48" t="str">
        <f t="shared" si="55"/>
        <v>X</v>
      </c>
      <c r="AY129" s="48" t="str">
        <f t="shared" si="56"/>
        <v>X</v>
      </c>
      <c r="AZ129" s="48" t="str">
        <f t="shared" si="57"/>
        <v>X</v>
      </c>
      <c r="BA129" s="48" t="str">
        <f t="shared" si="58"/>
        <v>X</v>
      </c>
      <c r="BB129" s="48" t="str">
        <f t="shared" si="59"/>
        <v>X</v>
      </c>
      <c r="BC129" s="49" t="str">
        <f t="shared" si="60"/>
        <v>X</v>
      </c>
      <c r="BE129" s="63" t="str">
        <f t="shared" si="63"/>
        <v/>
      </c>
      <c r="BF129" s="70" t="str">
        <f t="shared" si="61"/>
        <v/>
      </c>
      <c r="BG129" s="64" t="str">
        <f t="shared" si="63"/>
        <v/>
      </c>
      <c r="BI129" s="55" t="str">
        <f>IF($T129="", "", IF(AND($T129&gt;=Report!$AD$65, $T129&lt;=Report!$AH$65), Report!$BA$65, IF(AND($T129&gt;=Report!$AD$63, $T129&lt;=Report!$AH$63), Report!$BA$63, IF(AND($T129&gt;=Report!$AD$62, $T129&lt;=Report!$AH$62), Report!$BA$62, IF(AND($T129&gt;=Report!$AD$61, $T129&lt;=Report!$AH$61), Report!$BA$61, IF(AND($T129&gt;=Report!$AD$59, $T129&lt;=Report!$AH$59), Report!$BA$59, ""))))))</f>
        <v/>
      </c>
    </row>
    <row r="130" spans="1:61" x14ac:dyDescent="0.25">
      <c r="A130" s="9"/>
      <c r="B130" s="34" t="str">
        <f t="shared" si="37"/>
        <v/>
      </c>
      <c r="C130" s="31" t="str">
        <f t="shared" si="38"/>
        <v/>
      </c>
      <c r="D130" s="9"/>
      <c r="E130" s="101"/>
      <c r="F130" s="102"/>
      <c r="G130" s="103"/>
      <c r="H130" s="104"/>
      <c r="I130" s="105"/>
      <c r="J130" s="106"/>
      <c r="K130" s="102"/>
      <c r="L130" s="102"/>
      <c r="M130" s="102"/>
      <c r="N130" s="102"/>
      <c r="O130" s="102"/>
      <c r="P130" s="102"/>
      <c r="Q130" s="102"/>
      <c r="R130" s="102"/>
      <c r="S130" s="107"/>
      <c r="T130" s="108"/>
      <c r="U130" s="105"/>
      <c r="V130" s="9"/>
      <c r="Y130" s="42" t="str">
        <f t="shared" si="39"/>
        <v/>
      </c>
      <c r="AA130" s="55" t="str">
        <f t="shared" si="40"/>
        <v/>
      </c>
      <c r="AD130" s="47" t="str">
        <f t="shared" si="41"/>
        <v/>
      </c>
      <c r="AE130" s="48" t="str">
        <f t="shared" si="42"/>
        <v/>
      </c>
      <c r="AF130" s="48" t="str">
        <f t="shared" si="43"/>
        <v/>
      </c>
      <c r="AG130" s="48" t="str">
        <f t="shared" si="44"/>
        <v/>
      </c>
      <c r="AH130" s="48" t="str">
        <f t="shared" si="45"/>
        <v/>
      </c>
      <c r="AI130" s="48" t="str">
        <f t="shared" si="46"/>
        <v/>
      </c>
      <c r="AJ130" s="48" t="str">
        <f t="shared" si="47"/>
        <v/>
      </c>
      <c r="AK130" s="48" t="str">
        <f t="shared" si="48"/>
        <v/>
      </c>
      <c r="AL130" s="48" t="str">
        <f t="shared" si="49"/>
        <v/>
      </c>
      <c r="AM130" s="49" t="str">
        <f t="shared" si="50"/>
        <v/>
      </c>
      <c r="AP130" s="55" t="str">
        <f>IF(B130="", "", COUNTIF(B$11:B$510, "&gt;"&amp;B130)+1+COUNTIF(B$11:B130, B130)-1)</f>
        <v/>
      </c>
      <c r="AQ130" s="64" t="str">
        <f>IF(C130="", "", COUNTIF(C$11:C$510, "&gt;"&amp;C130)+1+COUNTIF(C$11:C130, C130)-1)</f>
        <v/>
      </c>
      <c r="AT130" s="47" t="str">
        <f t="shared" si="51"/>
        <v>X</v>
      </c>
      <c r="AU130" s="48" t="str">
        <f t="shared" si="52"/>
        <v>X</v>
      </c>
      <c r="AV130" s="48" t="str">
        <f t="shared" si="53"/>
        <v>X</v>
      </c>
      <c r="AW130" s="48" t="str">
        <f t="shared" si="54"/>
        <v>X</v>
      </c>
      <c r="AX130" s="48" t="str">
        <f t="shared" si="55"/>
        <v>X</v>
      </c>
      <c r="AY130" s="48" t="str">
        <f t="shared" si="56"/>
        <v>X</v>
      </c>
      <c r="AZ130" s="48" t="str">
        <f t="shared" si="57"/>
        <v>X</v>
      </c>
      <c r="BA130" s="48" t="str">
        <f t="shared" si="58"/>
        <v>X</v>
      </c>
      <c r="BB130" s="48" t="str">
        <f t="shared" si="59"/>
        <v>X</v>
      </c>
      <c r="BC130" s="49" t="str">
        <f t="shared" si="60"/>
        <v>X</v>
      </c>
      <c r="BE130" s="63" t="str">
        <f t="shared" si="63"/>
        <v/>
      </c>
      <c r="BF130" s="70" t="str">
        <f t="shared" si="61"/>
        <v/>
      </c>
      <c r="BG130" s="64" t="str">
        <f t="shared" si="63"/>
        <v/>
      </c>
      <c r="BI130" s="55" t="str">
        <f>IF($T130="", "", IF(AND($T130&gt;=Report!$AD$65, $T130&lt;=Report!$AH$65), Report!$BA$65, IF(AND($T130&gt;=Report!$AD$63, $T130&lt;=Report!$AH$63), Report!$BA$63, IF(AND($T130&gt;=Report!$AD$62, $T130&lt;=Report!$AH$62), Report!$BA$62, IF(AND($T130&gt;=Report!$AD$61, $T130&lt;=Report!$AH$61), Report!$BA$61, IF(AND($T130&gt;=Report!$AD$59, $T130&lt;=Report!$AH$59), Report!$BA$59, ""))))))</f>
        <v/>
      </c>
    </row>
    <row r="131" spans="1:61" x14ac:dyDescent="0.25">
      <c r="A131" s="9"/>
      <c r="B131" s="34" t="str">
        <f t="shared" si="37"/>
        <v/>
      </c>
      <c r="C131" s="31" t="str">
        <f t="shared" si="38"/>
        <v/>
      </c>
      <c r="D131" s="9"/>
      <c r="E131" s="101"/>
      <c r="F131" s="102"/>
      <c r="G131" s="103"/>
      <c r="H131" s="104"/>
      <c r="I131" s="105"/>
      <c r="J131" s="106"/>
      <c r="K131" s="102"/>
      <c r="L131" s="102"/>
      <c r="M131" s="102"/>
      <c r="N131" s="102"/>
      <c r="O131" s="102"/>
      <c r="P131" s="102"/>
      <c r="Q131" s="102"/>
      <c r="R131" s="102"/>
      <c r="S131" s="107"/>
      <c r="T131" s="108"/>
      <c r="U131" s="105"/>
      <c r="V131" s="9"/>
      <c r="Y131" s="42" t="str">
        <f t="shared" si="39"/>
        <v/>
      </c>
      <c r="AA131" s="55" t="str">
        <f t="shared" si="40"/>
        <v/>
      </c>
      <c r="AD131" s="47" t="str">
        <f t="shared" si="41"/>
        <v/>
      </c>
      <c r="AE131" s="48" t="str">
        <f t="shared" si="42"/>
        <v/>
      </c>
      <c r="AF131" s="48" t="str">
        <f t="shared" si="43"/>
        <v/>
      </c>
      <c r="AG131" s="48" t="str">
        <f t="shared" si="44"/>
        <v/>
      </c>
      <c r="AH131" s="48" t="str">
        <f t="shared" si="45"/>
        <v/>
      </c>
      <c r="AI131" s="48" t="str">
        <f t="shared" si="46"/>
        <v/>
      </c>
      <c r="AJ131" s="48" t="str">
        <f t="shared" si="47"/>
        <v/>
      </c>
      <c r="AK131" s="48" t="str">
        <f t="shared" si="48"/>
        <v/>
      </c>
      <c r="AL131" s="48" t="str">
        <f t="shared" si="49"/>
        <v/>
      </c>
      <c r="AM131" s="49" t="str">
        <f t="shared" si="50"/>
        <v/>
      </c>
      <c r="AP131" s="55" t="str">
        <f>IF(B131="", "", COUNTIF(B$11:B$510, "&gt;"&amp;B131)+1+COUNTIF(B$11:B131, B131)-1)</f>
        <v/>
      </c>
      <c r="AQ131" s="64" t="str">
        <f>IF(C131="", "", COUNTIF(C$11:C$510, "&gt;"&amp;C131)+1+COUNTIF(C$11:C131, C131)-1)</f>
        <v/>
      </c>
      <c r="AT131" s="47" t="str">
        <f t="shared" si="51"/>
        <v>X</v>
      </c>
      <c r="AU131" s="48" t="str">
        <f t="shared" si="52"/>
        <v>X</v>
      </c>
      <c r="AV131" s="48" t="str">
        <f t="shared" si="53"/>
        <v>X</v>
      </c>
      <c r="AW131" s="48" t="str">
        <f t="shared" si="54"/>
        <v>X</v>
      </c>
      <c r="AX131" s="48" t="str">
        <f t="shared" si="55"/>
        <v>X</v>
      </c>
      <c r="AY131" s="48" t="str">
        <f t="shared" si="56"/>
        <v>X</v>
      </c>
      <c r="AZ131" s="48" t="str">
        <f t="shared" si="57"/>
        <v>X</v>
      </c>
      <c r="BA131" s="48" t="str">
        <f t="shared" si="58"/>
        <v>X</v>
      </c>
      <c r="BB131" s="48" t="str">
        <f t="shared" si="59"/>
        <v>X</v>
      </c>
      <c r="BC131" s="49" t="str">
        <f t="shared" si="60"/>
        <v>X</v>
      </c>
      <c r="BE131" s="63" t="str">
        <f t="shared" si="63"/>
        <v/>
      </c>
      <c r="BF131" s="70" t="str">
        <f t="shared" si="61"/>
        <v/>
      </c>
      <c r="BG131" s="64" t="str">
        <f t="shared" si="63"/>
        <v/>
      </c>
      <c r="BI131" s="55" t="str">
        <f>IF($T131="", "", IF(AND($T131&gt;=Report!$AD$65, $T131&lt;=Report!$AH$65), Report!$BA$65, IF(AND($T131&gt;=Report!$AD$63, $T131&lt;=Report!$AH$63), Report!$BA$63, IF(AND($T131&gt;=Report!$AD$62, $T131&lt;=Report!$AH$62), Report!$BA$62, IF(AND($T131&gt;=Report!$AD$61, $T131&lt;=Report!$AH$61), Report!$BA$61, IF(AND($T131&gt;=Report!$AD$59, $T131&lt;=Report!$AH$59), Report!$BA$59, ""))))))</f>
        <v/>
      </c>
    </row>
    <row r="132" spans="1:61" x14ac:dyDescent="0.25">
      <c r="A132" s="9"/>
      <c r="B132" s="34" t="str">
        <f t="shared" si="37"/>
        <v/>
      </c>
      <c r="C132" s="31" t="str">
        <f t="shared" si="38"/>
        <v/>
      </c>
      <c r="D132" s="9"/>
      <c r="E132" s="101"/>
      <c r="F132" s="102"/>
      <c r="G132" s="103"/>
      <c r="H132" s="104"/>
      <c r="I132" s="105"/>
      <c r="J132" s="106"/>
      <c r="K132" s="102"/>
      <c r="L132" s="102"/>
      <c r="M132" s="102"/>
      <c r="N132" s="102"/>
      <c r="O132" s="102"/>
      <c r="P132" s="102"/>
      <c r="Q132" s="102"/>
      <c r="R132" s="102"/>
      <c r="S132" s="107"/>
      <c r="T132" s="108"/>
      <c r="U132" s="105"/>
      <c r="V132" s="9"/>
      <c r="Y132" s="42" t="str">
        <f t="shared" si="39"/>
        <v/>
      </c>
      <c r="AA132" s="55" t="str">
        <f t="shared" si="40"/>
        <v/>
      </c>
      <c r="AD132" s="47" t="str">
        <f t="shared" si="41"/>
        <v/>
      </c>
      <c r="AE132" s="48" t="str">
        <f t="shared" si="42"/>
        <v/>
      </c>
      <c r="AF132" s="48" t="str">
        <f t="shared" si="43"/>
        <v/>
      </c>
      <c r="AG132" s="48" t="str">
        <f t="shared" si="44"/>
        <v/>
      </c>
      <c r="AH132" s="48" t="str">
        <f t="shared" si="45"/>
        <v/>
      </c>
      <c r="AI132" s="48" t="str">
        <f t="shared" si="46"/>
        <v/>
      </c>
      <c r="AJ132" s="48" t="str">
        <f t="shared" si="47"/>
        <v/>
      </c>
      <c r="AK132" s="48" t="str">
        <f t="shared" si="48"/>
        <v/>
      </c>
      <c r="AL132" s="48" t="str">
        <f t="shared" si="49"/>
        <v/>
      </c>
      <c r="AM132" s="49" t="str">
        <f t="shared" si="50"/>
        <v/>
      </c>
      <c r="AP132" s="55" t="str">
        <f>IF(B132="", "", COUNTIF(B$11:B$510, "&gt;"&amp;B132)+1+COUNTIF(B$11:B132, B132)-1)</f>
        <v/>
      </c>
      <c r="AQ132" s="64" t="str">
        <f>IF(C132="", "", COUNTIF(C$11:C$510, "&gt;"&amp;C132)+1+COUNTIF(C$11:C132, C132)-1)</f>
        <v/>
      </c>
      <c r="AT132" s="47" t="str">
        <f t="shared" si="51"/>
        <v>X</v>
      </c>
      <c r="AU132" s="48" t="str">
        <f t="shared" si="52"/>
        <v>X</v>
      </c>
      <c r="AV132" s="48" t="str">
        <f t="shared" si="53"/>
        <v>X</v>
      </c>
      <c r="AW132" s="48" t="str">
        <f t="shared" si="54"/>
        <v>X</v>
      </c>
      <c r="AX132" s="48" t="str">
        <f t="shared" si="55"/>
        <v>X</v>
      </c>
      <c r="AY132" s="48" t="str">
        <f t="shared" si="56"/>
        <v>X</v>
      </c>
      <c r="AZ132" s="48" t="str">
        <f t="shared" si="57"/>
        <v>X</v>
      </c>
      <c r="BA132" s="48" t="str">
        <f t="shared" si="58"/>
        <v>X</v>
      </c>
      <c r="BB132" s="48" t="str">
        <f t="shared" si="59"/>
        <v>X</v>
      </c>
      <c r="BC132" s="49" t="str">
        <f t="shared" si="60"/>
        <v>X</v>
      </c>
      <c r="BE132" s="63" t="str">
        <f t="shared" ref="BE132:BG151" si="64">IF($Y132="", "", COUNTIF($J132:$S132, BE$10))</f>
        <v/>
      </c>
      <c r="BF132" s="70" t="str">
        <f t="shared" si="61"/>
        <v/>
      </c>
      <c r="BG132" s="64" t="str">
        <f t="shared" si="64"/>
        <v/>
      </c>
      <c r="BI132" s="55" t="str">
        <f>IF($T132="", "", IF(AND($T132&gt;=Report!$AD$65, $T132&lt;=Report!$AH$65), Report!$BA$65, IF(AND($T132&gt;=Report!$AD$63, $T132&lt;=Report!$AH$63), Report!$BA$63, IF(AND($T132&gt;=Report!$AD$62, $T132&lt;=Report!$AH$62), Report!$BA$62, IF(AND($T132&gt;=Report!$AD$61, $T132&lt;=Report!$AH$61), Report!$BA$61, IF(AND($T132&gt;=Report!$AD$59, $T132&lt;=Report!$AH$59), Report!$BA$59, ""))))))</f>
        <v/>
      </c>
    </row>
    <row r="133" spans="1:61" x14ac:dyDescent="0.25">
      <c r="A133" s="9"/>
      <c r="B133" s="34" t="str">
        <f t="shared" si="37"/>
        <v/>
      </c>
      <c r="C133" s="31" t="str">
        <f t="shared" si="38"/>
        <v/>
      </c>
      <c r="D133" s="9"/>
      <c r="E133" s="101"/>
      <c r="F133" s="102"/>
      <c r="G133" s="103"/>
      <c r="H133" s="104"/>
      <c r="I133" s="105"/>
      <c r="J133" s="106"/>
      <c r="K133" s="102"/>
      <c r="L133" s="102"/>
      <c r="M133" s="102"/>
      <c r="N133" s="102"/>
      <c r="O133" s="102"/>
      <c r="P133" s="102"/>
      <c r="Q133" s="102"/>
      <c r="R133" s="102"/>
      <c r="S133" s="107"/>
      <c r="T133" s="108"/>
      <c r="U133" s="105"/>
      <c r="V133" s="9"/>
      <c r="Y133" s="42" t="str">
        <f t="shared" si="39"/>
        <v/>
      </c>
      <c r="AA133" s="55" t="str">
        <f t="shared" si="40"/>
        <v/>
      </c>
      <c r="AD133" s="47" t="str">
        <f t="shared" si="41"/>
        <v/>
      </c>
      <c r="AE133" s="48" t="str">
        <f t="shared" si="42"/>
        <v/>
      </c>
      <c r="AF133" s="48" t="str">
        <f t="shared" si="43"/>
        <v/>
      </c>
      <c r="AG133" s="48" t="str">
        <f t="shared" si="44"/>
        <v/>
      </c>
      <c r="AH133" s="48" t="str">
        <f t="shared" si="45"/>
        <v/>
      </c>
      <c r="AI133" s="48" t="str">
        <f t="shared" si="46"/>
        <v/>
      </c>
      <c r="AJ133" s="48" t="str">
        <f t="shared" si="47"/>
        <v/>
      </c>
      <c r="AK133" s="48" t="str">
        <f t="shared" si="48"/>
        <v/>
      </c>
      <c r="AL133" s="48" t="str">
        <f t="shared" si="49"/>
        <v/>
      </c>
      <c r="AM133" s="49" t="str">
        <f t="shared" si="50"/>
        <v/>
      </c>
      <c r="AP133" s="55" t="str">
        <f>IF(B133="", "", COUNTIF(B$11:B$510, "&gt;"&amp;B133)+1+COUNTIF(B$11:B133, B133)-1)</f>
        <v/>
      </c>
      <c r="AQ133" s="64" t="str">
        <f>IF(C133="", "", COUNTIF(C$11:C$510, "&gt;"&amp;C133)+1+COUNTIF(C$11:C133, C133)-1)</f>
        <v/>
      </c>
      <c r="AT133" s="47" t="str">
        <f t="shared" si="51"/>
        <v>X</v>
      </c>
      <c r="AU133" s="48" t="str">
        <f t="shared" si="52"/>
        <v>X</v>
      </c>
      <c r="AV133" s="48" t="str">
        <f t="shared" si="53"/>
        <v>X</v>
      </c>
      <c r="AW133" s="48" t="str">
        <f t="shared" si="54"/>
        <v>X</v>
      </c>
      <c r="AX133" s="48" t="str">
        <f t="shared" si="55"/>
        <v>X</v>
      </c>
      <c r="AY133" s="48" t="str">
        <f t="shared" si="56"/>
        <v>X</v>
      </c>
      <c r="AZ133" s="48" t="str">
        <f t="shared" si="57"/>
        <v>X</v>
      </c>
      <c r="BA133" s="48" t="str">
        <f t="shared" si="58"/>
        <v>X</v>
      </c>
      <c r="BB133" s="48" t="str">
        <f t="shared" si="59"/>
        <v>X</v>
      </c>
      <c r="BC133" s="49" t="str">
        <f t="shared" si="60"/>
        <v>X</v>
      </c>
      <c r="BE133" s="63" t="str">
        <f t="shared" si="64"/>
        <v/>
      </c>
      <c r="BF133" s="70" t="str">
        <f t="shared" si="61"/>
        <v/>
      </c>
      <c r="BG133" s="64" t="str">
        <f t="shared" si="64"/>
        <v/>
      </c>
      <c r="BI133" s="55" t="str">
        <f>IF($T133="", "", IF(AND($T133&gt;=Report!$AD$65, $T133&lt;=Report!$AH$65), Report!$BA$65, IF(AND($T133&gt;=Report!$AD$63, $T133&lt;=Report!$AH$63), Report!$BA$63, IF(AND($T133&gt;=Report!$AD$62, $T133&lt;=Report!$AH$62), Report!$BA$62, IF(AND($T133&gt;=Report!$AD$61, $T133&lt;=Report!$AH$61), Report!$BA$61, IF(AND($T133&gt;=Report!$AD$59, $T133&lt;=Report!$AH$59), Report!$BA$59, ""))))))</f>
        <v/>
      </c>
    </row>
    <row r="134" spans="1:61" x14ac:dyDescent="0.25">
      <c r="A134" s="9"/>
      <c r="B134" s="34" t="str">
        <f t="shared" si="37"/>
        <v/>
      </c>
      <c r="C134" s="31" t="str">
        <f t="shared" si="38"/>
        <v/>
      </c>
      <c r="D134" s="9"/>
      <c r="E134" s="101"/>
      <c r="F134" s="102"/>
      <c r="G134" s="103"/>
      <c r="H134" s="104"/>
      <c r="I134" s="105"/>
      <c r="J134" s="106"/>
      <c r="K134" s="102"/>
      <c r="L134" s="102"/>
      <c r="M134" s="102"/>
      <c r="N134" s="102"/>
      <c r="O134" s="102"/>
      <c r="P134" s="102"/>
      <c r="Q134" s="102"/>
      <c r="R134" s="102"/>
      <c r="S134" s="107"/>
      <c r="T134" s="108"/>
      <c r="U134" s="105"/>
      <c r="V134" s="9"/>
      <c r="Y134" s="42" t="str">
        <f t="shared" si="39"/>
        <v/>
      </c>
      <c r="AA134" s="55" t="str">
        <f t="shared" si="40"/>
        <v/>
      </c>
      <c r="AD134" s="47" t="str">
        <f t="shared" si="41"/>
        <v/>
      </c>
      <c r="AE134" s="48" t="str">
        <f t="shared" si="42"/>
        <v/>
      </c>
      <c r="AF134" s="48" t="str">
        <f t="shared" si="43"/>
        <v/>
      </c>
      <c r="AG134" s="48" t="str">
        <f t="shared" si="44"/>
        <v/>
      </c>
      <c r="AH134" s="48" t="str">
        <f t="shared" si="45"/>
        <v/>
      </c>
      <c r="AI134" s="48" t="str">
        <f t="shared" si="46"/>
        <v/>
      </c>
      <c r="AJ134" s="48" t="str">
        <f t="shared" si="47"/>
        <v/>
      </c>
      <c r="AK134" s="48" t="str">
        <f t="shared" si="48"/>
        <v/>
      </c>
      <c r="AL134" s="48" t="str">
        <f t="shared" si="49"/>
        <v/>
      </c>
      <c r="AM134" s="49" t="str">
        <f t="shared" si="50"/>
        <v/>
      </c>
      <c r="AP134" s="55" t="str">
        <f>IF(B134="", "", COUNTIF(B$11:B$510, "&gt;"&amp;B134)+1+COUNTIF(B$11:B134, B134)-1)</f>
        <v/>
      </c>
      <c r="AQ134" s="64" t="str">
        <f>IF(C134="", "", COUNTIF(C$11:C$510, "&gt;"&amp;C134)+1+COUNTIF(C$11:C134, C134)-1)</f>
        <v/>
      </c>
      <c r="AT134" s="47" t="str">
        <f t="shared" si="51"/>
        <v>X</v>
      </c>
      <c r="AU134" s="48" t="str">
        <f t="shared" si="52"/>
        <v>X</v>
      </c>
      <c r="AV134" s="48" t="str">
        <f t="shared" si="53"/>
        <v>X</v>
      </c>
      <c r="AW134" s="48" t="str">
        <f t="shared" si="54"/>
        <v>X</v>
      </c>
      <c r="AX134" s="48" t="str">
        <f t="shared" si="55"/>
        <v>X</v>
      </c>
      <c r="AY134" s="48" t="str">
        <f t="shared" si="56"/>
        <v>X</v>
      </c>
      <c r="AZ134" s="48" t="str">
        <f t="shared" si="57"/>
        <v>X</v>
      </c>
      <c r="BA134" s="48" t="str">
        <f t="shared" si="58"/>
        <v>X</v>
      </c>
      <c r="BB134" s="48" t="str">
        <f t="shared" si="59"/>
        <v>X</v>
      </c>
      <c r="BC134" s="49" t="str">
        <f t="shared" si="60"/>
        <v>X</v>
      </c>
      <c r="BE134" s="63" t="str">
        <f t="shared" si="64"/>
        <v/>
      </c>
      <c r="BF134" s="70" t="str">
        <f t="shared" si="61"/>
        <v/>
      </c>
      <c r="BG134" s="64" t="str">
        <f t="shared" si="64"/>
        <v/>
      </c>
      <c r="BI134" s="55" t="str">
        <f>IF($T134="", "", IF(AND($T134&gt;=Report!$AD$65, $T134&lt;=Report!$AH$65), Report!$BA$65, IF(AND($T134&gt;=Report!$AD$63, $T134&lt;=Report!$AH$63), Report!$BA$63, IF(AND($T134&gt;=Report!$AD$62, $T134&lt;=Report!$AH$62), Report!$BA$62, IF(AND($T134&gt;=Report!$AD$61, $T134&lt;=Report!$AH$61), Report!$BA$61, IF(AND($T134&gt;=Report!$AD$59, $T134&lt;=Report!$AH$59), Report!$BA$59, ""))))))</f>
        <v/>
      </c>
    </row>
    <row r="135" spans="1:61" x14ac:dyDescent="0.25">
      <c r="A135" s="9"/>
      <c r="B135" s="34" t="str">
        <f t="shared" si="37"/>
        <v/>
      </c>
      <c r="C135" s="31" t="str">
        <f t="shared" si="38"/>
        <v/>
      </c>
      <c r="D135" s="9"/>
      <c r="E135" s="101"/>
      <c r="F135" s="102"/>
      <c r="G135" s="103"/>
      <c r="H135" s="104"/>
      <c r="I135" s="105"/>
      <c r="J135" s="106"/>
      <c r="K135" s="102"/>
      <c r="L135" s="102"/>
      <c r="M135" s="102"/>
      <c r="N135" s="102"/>
      <c r="O135" s="102"/>
      <c r="P135" s="102"/>
      <c r="Q135" s="102"/>
      <c r="R135" s="102"/>
      <c r="S135" s="107"/>
      <c r="T135" s="108"/>
      <c r="U135" s="105"/>
      <c r="V135" s="9"/>
      <c r="Y135" s="42" t="str">
        <f t="shared" si="39"/>
        <v/>
      </c>
      <c r="AA135" s="55" t="str">
        <f t="shared" si="40"/>
        <v/>
      </c>
      <c r="AD135" s="47" t="str">
        <f t="shared" si="41"/>
        <v/>
      </c>
      <c r="AE135" s="48" t="str">
        <f t="shared" si="42"/>
        <v/>
      </c>
      <c r="AF135" s="48" t="str">
        <f t="shared" si="43"/>
        <v/>
      </c>
      <c r="AG135" s="48" t="str">
        <f t="shared" si="44"/>
        <v/>
      </c>
      <c r="AH135" s="48" t="str">
        <f t="shared" si="45"/>
        <v/>
      </c>
      <c r="AI135" s="48" t="str">
        <f t="shared" si="46"/>
        <v/>
      </c>
      <c r="AJ135" s="48" t="str">
        <f t="shared" si="47"/>
        <v/>
      </c>
      <c r="AK135" s="48" t="str">
        <f t="shared" si="48"/>
        <v/>
      </c>
      <c r="AL135" s="48" t="str">
        <f t="shared" si="49"/>
        <v/>
      </c>
      <c r="AM135" s="49" t="str">
        <f t="shared" si="50"/>
        <v/>
      </c>
      <c r="AP135" s="55" t="str">
        <f>IF(B135="", "", COUNTIF(B$11:B$510, "&gt;"&amp;B135)+1+COUNTIF(B$11:B135, B135)-1)</f>
        <v/>
      </c>
      <c r="AQ135" s="64" t="str">
        <f>IF(C135="", "", COUNTIF(C$11:C$510, "&gt;"&amp;C135)+1+COUNTIF(C$11:C135, C135)-1)</f>
        <v/>
      </c>
      <c r="AT135" s="47" t="str">
        <f t="shared" si="51"/>
        <v>X</v>
      </c>
      <c r="AU135" s="48" t="str">
        <f t="shared" si="52"/>
        <v>X</v>
      </c>
      <c r="AV135" s="48" t="str">
        <f t="shared" si="53"/>
        <v>X</v>
      </c>
      <c r="AW135" s="48" t="str">
        <f t="shared" si="54"/>
        <v>X</v>
      </c>
      <c r="AX135" s="48" t="str">
        <f t="shared" si="55"/>
        <v>X</v>
      </c>
      <c r="AY135" s="48" t="str">
        <f t="shared" si="56"/>
        <v>X</v>
      </c>
      <c r="AZ135" s="48" t="str">
        <f t="shared" si="57"/>
        <v>X</v>
      </c>
      <c r="BA135" s="48" t="str">
        <f t="shared" si="58"/>
        <v>X</v>
      </c>
      <c r="BB135" s="48" t="str">
        <f t="shared" si="59"/>
        <v>X</v>
      </c>
      <c r="BC135" s="49" t="str">
        <f t="shared" si="60"/>
        <v>X</v>
      </c>
      <c r="BE135" s="63" t="str">
        <f t="shared" si="64"/>
        <v/>
      </c>
      <c r="BF135" s="70" t="str">
        <f t="shared" si="61"/>
        <v/>
      </c>
      <c r="BG135" s="64" t="str">
        <f t="shared" si="64"/>
        <v/>
      </c>
      <c r="BI135" s="55" t="str">
        <f>IF($T135="", "", IF(AND($T135&gt;=Report!$AD$65, $T135&lt;=Report!$AH$65), Report!$BA$65, IF(AND($T135&gt;=Report!$AD$63, $T135&lt;=Report!$AH$63), Report!$BA$63, IF(AND($T135&gt;=Report!$AD$62, $T135&lt;=Report!$AH$62), Report!$BA$62, IF(AND($T135&gt;=Report!$AD$61, $T135&lt;=Report!$AH$61), Report!$BA$61, IF(AND($T135&gt;=Report!$AD$59, $T135&lt;=Report!$AH$59), Report!$BA$59, ""))))))</f>
        <v/>
      </c>
    </row>
    <row r="136" spans="1:61" x14ac:dyDescent="0.25">
      <c r="A136" s="9"/>
      <c r="B136" s="34" t="str">
        <f t="shared" si="37"/>
        <v/>
      </c>
      <c r="C136" s="31" t="str">
        <f t="shared" si="38"/>
        <v/>
      </c>
      <c r="D136" s="9"/>
      <c r="E136" s="101"/>
      <c r="F136" s="102"/>
      <c r="G136" s="103"/>
      <c r="H136" s="104"/>
      <c r="I136" s="105"/>
      <c r="J136" s="106"/>
      <c r="K136" s="102"/>
      <c r="L136" s="102"/>
      <c r="M136" s="102"/>
      <c r="N136" s="102"/>
      <c r="O136" s="102"/>
      <c r="P136" s="102"/>
      <c r="Q136" s="102"/>
      <c r="R136" s="102"/>
      <c r="S136" s="107"/>
      <c r="T136" s="108"/>
      <c r="U136" s="105"/>
      <c r="V136" s="9"/>
      <c r="Y136" s="42" t="str">
        <f t="shared" si="39"/>
        <v/>
      </c>
      <c r="AA136" s="55" t="str">
        <f t="shared" si="40"/>
        <v/>
      </c>
      <c r="AD136" s="47" t="str">
        <f t="shared" si="41"/>
        <v/>
      </c>
      <c r="AE136" s="48" t="str">
        <f t="shared" si="42"/>
        <v/>
      </c>
      <c r="AF136" s="48" t="str">
        <f t="shared" si="43"/>
        <v/>
      </c>
      <c r="AG136" s="48" t="str">
        <f t="shared" si="44"/>
        <v/>
      </c>
      <c r="AH136" s="48" t="str">
        <f t="shared" si="45"/>
        <v/>
      </c>
      <c r="AI136" s="48" t="str">
        <f t="shared" si="46"/>
        <v/>
      </c>
      <c r="AJ136" s="48" t="str">
        <f t="shared" si="47"/>
        <v/>
      </c>
      <c r="AK136" s="48" t="str">
        <f t="shared" si="48"/>
        <v/>
      </c>
      <c r="AL136" s="48" t="str">
        <f t="shared" si="49"/>
        <v/>
      </c>
      <c r="AM136" s="49" t="str">
        <f t="shared" si="50"/>
        <v/>
      </c>
      <c r="AP136" s="55" t="str">
        <f>IF(B136="", "", COUNTIF(B$11:B$510, "&gt;"&amp;B136)+1+COUNTIF(B$11:B136, B136)-1)</f>
        <v/>
      </c>
      <c r="AQ136" s="64" t="str">
        <f>IF(C136="", "", COUNTIF(C$11:C$510, "&gt;"&amp;C136)+1+COUNTIF(C$11:C136, C136)-1)</f>
        <v/>
      </c>
      <c r="AT136" s="47" t="str">
        <f t="shared" si="51"/>
        <v>X</v>
      </c>
      <c r="AU136" s="48" t="str">
        <f t="shared" si="52"/>
        <v>X</v>
      </c>
      <c r="AV136" s="48" t="str">
        <f t="shared" si="53"/>
        <v>X</v>
      </c>
      <c r="AW136" s="48" t="str">
        <f t="shared" si="54"/>
        <v>X</v>
      </c>
      <c r="AX136" s="48" t="str">
        <f t="shared" si="55"/>
        <v>X</v>
      </c>
      <c r="AY136" s="48" t="str">
        <f t="shared" si="56"/>
        <v>X</v>
      </c>
      <c r="AZ136" s="48" t="str">
        <f t="shared" si="57"/>
        <v>X</v>
      </c>
      <c r="BA136" s="48" t="str">
        <f t="shared" si="58"/>
        <v>X</v>
      </c>
      <c r="BB136" s="48" t="str">
        <f t="shared" si="59"/>
        <v>X</v>
      </c>
      <c r="BC136" s="49" t="str">
        <f t="shared" si="60"/>
        <v>X</v>
      </c>
      <c r="BE136" s="63" t="str">
        <f t="shared" si="64"/>
        <v/>
      </c>
      <c r="BF136" s="70" t="str">
        <f t="shared" si="61"/>
        <v/>
      </c>
      <c r="BG136" s="64" t="str">
        <f t="shared" si="64"/>
        <v/>
      </c>
      <c r="BI136" s="55" t="str">
        <f>IF($T136="", "", IF(AND($T136&gt;=Report!$AD$65, $T136&lt;=Report!$AH$65), Report!$BA$65, IF(AND($T136&gt;=Report!$AD$63, $T136&lt;=Report!$AH$63), Report!$BA$63, IF(AND($T136&gt;=Report!$AD$62, $T136&lt;=Report!$AH$62), Report!$BA$62, IF(AND($T136&gt;=Report!$AD$61, $T136&lt;=Report!$AH$61), Report!$BA$61, IF(AND($T136&gt;=Report!$AD$59, $T136&lt;=Report!$AH$59), Report!$BA$59, ""))))))</f>
        <v/>
      </c>
    </row>
    <row r="137" spans="1:61" x14ac:dyDescent="0.25">
      <c r="A137" s="9"/>
      <c r="B137" s="34" t="str">
        <f t="shared" si="37"/>
        <v/>
      </c>
      <c r="C137" s="31" t="str">
        <f t="shared" si="38"/>
        <v/>
      </c>
      <c r="D137" s="9"/>
      <c r="E137" s="101"/>
      <c r="F137" s="102"/>
      <c r="G137" s="103"/>
      <c r="H137" s="104"/>
      <c r="I137" s="105"/>
      <c r="J137" s="106"/>
      <c r="K137" s="102"/>
      <c r="L137" s="102"/>
      <c r="M137" s="102"/>
      <c r="N137" s="102"/>
      <c r="O137" s="102"/>
      <c r="P137" s="102"/>
      <c r="Q137" s="102"/>
      <c r="R137" s="102"/>
      <c r="S137" s="107"/>
      <c r="T137" s="108"/>
      <c r="U137" s="105"/>
      <c r="V137" s="9"/>
      <c r="Y137" s="42" t="str">
        <f t="shared" si="39"/>
        <v/>
      </c>
      <c r="AA137" s="55" t="str">
        <f t="shared" si="40"/>
        <v/>
      </c>
      <c r="AD137" s="47" t="str">
        <f t="shared" si="41"/>
        <v/>
      </c>
      <c r="AE137" s="48" t="str">
        <f t="shared" si="42"/>
        <v/>
      </c>
      <c r="AF137" s="48" t="str">
        <f t="shared" si="43"/>
        <v/>
      </c>
      <c r="AG137" s="48" t="str">
        <f t="shared" si="44"/>
        <v/>
      </c>
      <c r="AH137" s="48" t="str">
        <f t="shared" si="45"/>
        <v/>
      </c>
      <c r="AI137" s="48" t="str">
        <f t="shared" si="46"/>
        <v/>
      </c>
      <c r="AJ137" s="48" t="str">
        <f t="shared" si="47"/>
        <v/>
      </c>
      <c r="AK137" s="48" t="str">
        <f t="shared" si="48"/>
        <v/>
      </c>
      <c r="AL137" s="48" t="str">
        <f t="shared" si="49"/>
        <v/>
      </c>
      <c r="AM137" s="49" t="str">
        <f t="shared" si="50"/>
        <v/>
      </c>
      <c r="AP137" s="55" t="str">
        <f>IF(B137="", "", COUNTIF(B$11:B$510, "&gt;"&amp;B137)+1+COUNTIF(B$11:B137, B137)-1)</f>
        <v/>
      </c>
      <c r="AQ137" s="64" t="str">
        <f>IF(C137="", "", COUNTIF(C$11:C$510, "&gt;"&amp;C137)+1+COUNTIF(C$11:C137, C137)-1)</f>
        <v/>
      </c>
      <c r="AT137" s="47" t="str">
        <f t="shared" si="51"/>
        <v>X</v>
      </c>
      <c r="AU137" s="48" t="str">
        <f t="shared" si="52"/>
        <v>X</v>
      </c>
      <c r="AV137" s="48" t="str">
        <f t="shared" si="53"/>
        <v>X</v>
      </c>
      <c r="AW137" s="48" t="str">
        <f t="shared" si="54"/>
        <v>X</v>
      </c>
      <c r="AX137" s="48" t="str">
        <f t="shared" si="55"/>
        <v>X</v>
      </c>
      <c r="AY137" s="48" t="str">
        <f t="shared" si="56"/>
        <v>X</v>
      </c>
      <c r="AZ137" s="48" t="str">
        <f t="shared" si="57"/>
        <v>X</v>
      </c>
      <c r="BA137" s="48" t="str">
        <f t="shared" si="58"/>
        <v>X</v>
      </c>
      <c r="BB137" s="48" t="str">
        <f t="shared" si="59"/>
        <v>X</v>
      </c>
      <c r="BC137" s="49" t="str">
        <f t="shared" si="60"/>
        <v>X</v>
      </c>
      <c r="BE137" s="63" t="str">
        <f t="shared" si="64"/>
        <v/>
      </c>
      <c r="BF137" s="70" t="str">
        <f t="shared" si="61"/>
        <v/>
      </c>
      <c r="BG137" s="64" t="str">
        <f t="shared" si="64"/>
        <v/>
      </c>
      <c r="BI137" s="55" t="str">
        <f>IF($T137="", "", IF(AND($T137&gt;=Report!$AD$65, $T137&lt;=Report!$AH$65), Report!$BA$65, IF(AND($T137&gt;=Report!$AD$63, $T137&lt;=Report!$AH$63), Report!$BA$63, IF(AND($T137&gt;=Report!$AD$62, $T137&lt;=Report!$AH$62), Report!$BA$62, IF(AND($T137&gt;=Report!$AD$61, $T137&lt;=Report!$AH$61), Report!$BA$61, IF(AND($T137&gt;=Report!$AD$59, $T137&lt;=Report!$AH$59), Report!$BA$59, ""))))))</f>
        <v/>
      </c>
    </row>
    <row r="138" spans="1:61" x14ac:dyDescent="0.25">
      <c r="A138" s="9"/>
      <c r="B138" s="34" t="str">
        <f t="shared" si="37"/>
        <v/>
      </c>
      <c r="C138" s="31" t="str">
        <f t="shared" si="38"/>
        <v/>
      </c>
      <c r="D138" s="9"/>
      <c r="E138" s="101"/>
      <c r="F138" s="102"/>
      <c r="G138" s="103"/>
      <c r="H138" s="104"/>
      <c r="I138" s="105"/>
      <c r="J138" s="106"/>
      <c r="K138" s="102"/>
      <c r="L138" s="102"/>
      <c r="M138" s="102"/>
      <c r="N138" s="102"/>
      <c r="O138" s="102"/>
      <c r="P138" s="102"/>
      <c r="Q138" s="102"/>
      <c r="R138" s="102"/>
      <c r="S138" s="107"/>
      <c r="T138" s="108"/>
      <c r="U138" s="105"/>
      <c r="V138" s="9"/>
      <c r="Y138" s="42" t="str">
        <f t="shared" si="39"/>
        <v/>
      </c>
      <c r="AA138" s="55" t="str">
        <f t="shared" si="40"/>
        <v/>
      </c>
      <c r="AD138" s="47" t="str">
        <f t="shared" si="41"/>
        <v/>
      </c>
      <c r="AE138" s="48" t="str">
        <f t="shared" si="42"/>
        <v/>
      </c>
      <c r="AF138" s="48" t="str">
        <f t="shared" si="43"/>
        <v/>
      </c>
      <c r="AG138" s="48" t="str">
        <f t="shared" si="44"/>
        <v/>
      </c>
      <c r="AH138" s="48" t="str">
        <f t="shared" si="45"/>
        <v/>
      </c>
      <c r="AI138" s="48" t="str">
        <f t="shared" si="46"/>
        <v/>
      </c>
      <c r="AJ138" s="48" t="str">
        <f t="shared" si="47"/>
        <v/>
      </c>
      <c r="AK138" s="48" t="str">
        <f t="shared" si="48"/>
        <v/>
      </c>
      <c r="AL138" s="48" t="str">
        <f t="shared" si="49"/>
        <v/>
      </c>
      <c r="AM138" s="49" t="str">
        <f t="shared" si="50"/>
        <v/>
      </c>
      <c r="AP138" s="55" t="str">
        <f>IF(B138="", "", COUNTIF(B$11:B$510, "&gt;"&amp;B138)+1+COUNTIF(B$11:B138, B138)-1)</f>
        <v/>
      </c>
      <c r="AQ138" s="64" t="str">
        <f>IF(C138="", "", COUNTIF(C$11:C$510, "&gt;"&amp;C138)+1+COUNTIF(C$11:C138, C138)-1)</f>
        <v/>
      </c>
      <c r="AT138" s="47" t="str">
        <f t="shared" si="51"/>
        <v>X</v>
      </c>
      <c r="AU138" s="48" t="str">
        <f t="shared" si="52"/>
        <v>X</v>
      </c>
      <c r="AV138" s="48" t="str">
        <f t="shared" si="53"/>
        <v>X</v>
      </c>
      <c r="AW138" s="48" t="str">
        <f t="shared" si="54"/>
        <v>X</v>
      </c>
      <c r="AX138" s="48" t="str">
        <f t="shared" si="55"/>
        <v>X</v>
      </c>
      <c r="AY138" s="48" t="str">
        <f t="shared" si="56"/>
        <v>X</v>
      </c>
      <c r="AZ138" s="48" t="str">
        <f t="shared" si="57"/>
        <v>X</v>
      </c>
      <c r="BA138" s="48" t="str">
        <f t="shared" si="58"/>
        <v>X</v>
      </c>
      <c r="BB138" s="48" t="str">
        <f t="shared" si="59"/>
        <v>X</v>
      </c>
      <c r="BC138" s="49" t="str">
        <f t="shared" si="60"/>
        <v>X</v>
      </c>
      <c r="BE138" s="63" t="str">
        <f t="shared" si="64"/>
        <v/>
      </c>
      <c r="BF138" s="70" t="str">
        <f t="shared" si="61"/>
        <v/>
      </c>
      <c r="BG138" s="64" t="str">
        <f t="shared" si="64"/>
        <v/>
      </c>
      <c r="BI138" s="55" t="str">
        <f>IF($T138="", "", IF(AND($T138&gt;=Report!$AD$65, $T138&lt;=Report!$AH$65), Report!$BA$65, IF(AND($T138&gt;=Report!$AD$63, $T138&lt;=Report!$AH$63), Report!$BA$63, IF(AND($T138&gt;=Report!$AD$62, $T138&lt;=Report!$AH$62), Report!$BA$62, IF(AND($T138&gt;=Report!$AD$61, $T138&lt;=Report!$AH$61), Report!$BA$61, IF(AND($T138&gt;=Report!$AD$59, $T138&lt;=Report!$AH$59), Report!$BA$59, ""))))))</f>
        <v/>
      </c>
    </row>
    <row r="139" spans="1:61" x14ac:dyDescent="0.25">
      <c r="A139" s="9"/>
      <c r="B139" s="34" t="str">
        <f t="shared" si="37"/>
        <v/>
      </c>
      <c r="C139" s="31" t="str">
        <f t="shared" si="38"/>
        <v/>
      </c>
      <c r="D139" s="9"/>
      <c r="E139" s="101"/>
      <c r="F139" s="102"/>
      <c r="G139" s="103"/>
      <c r="H139" s="104"/>
      <c r="I139" s="105"/>
      <c r="J139" s="106"/>
      <c r="K139" s="102"/>
      <c r="L139" s="102"/>
      <c r="M139" s="102"/>
      <c r="N139" s="102"/>
      <c r="O139" s="102"/>
      <c r="P139" s="102"/>
      <c r="Q139" s="102"/>
      <c r="R139" s="102"/>
      <c r="S139" s="107"/>
      <c r="T139" s="108"/>
      <c r="U139" s="105"/>
      <c r="V139" s="9"/>
      <c r="Y139" s="42" t="str">
        <f t="shared" si="39"/>
        <v/>
      </c>
      <c r="AA139" s="55" t="str">
        <f t="shared" si="40"/>
        <v/>
      </c>
      <c r="AD139" s="47" t="str">
        <f t="shared" si="41"/>
        <v/>
      </c>
      <c r="AE139" s="48" t="str">
        <f t="shared" si="42"/>
        <v/>
      </c>
      <c r="AF139" s="48" t="str">
        <f t="shared" si="43"/>
        <v/>
      </c>
      <c r="AG139" s="48" t="str">
        <f t="shared" si="44"/>
        <v/>
      </c>
      <c r="AH139" s="48" t="str">
        <f t="shared" si="45"/>
        <v/>
      </c>
      <c r="AI139" s="48" t="str">
        <f t="shared" si="46"/>
        <v/>
      </c>
      <c r="AJ139" s="48" t="str">
        <f t="shared" si="47"/>
        <v/>
      </c>
      <c r="AK139" s="48" t="str">
        <f t="shared" si="48"/>
        <v/>
      </c>
      <c r="AL139" s="48" t="str">
        <f t="shared" si="49"/>
        <v/>
      </c>
      <c r="AM139" s="49" t="str">
        <f t="shared" si="50"/>
        <v/>
      </c>
      <c r="AP139" s="55" t="str">
        <f>IF(B139="", "", COUNTIF(B$11:B$510, "&gt;"&amp;B139)+1+COUNTIF(B$11:B139, B139)-1)</f>
        <v/>
      </c>
      <c r="AQ139" s="64" t="str">
        <f>IF(C139="", "", COUNTIF(C$11:C$510, "&gt;"&amp;C139)+1+COUNTIF(C$11:C139, C139)-1)</f>
        <v/>
      </c>
      <c r="AT139" s="47" t="str">
        <f t="shared" si="51"/>
        <v>X</v>
      </c>
      <c r="AU139" s="48" t="str">
        <f t="shared" si="52"/>
        <v>X</v>
      </c>
      <c r="AV139" s="48" t="str">
        <f t="shared" si="53"/>
        <v>X</v>
      </c>
      <c r="AW139" s="48" t="str">
        <f t="shared" si="54"/>
        <v>X</v>
      </c>
      <c r="AX139" s="48" t="str">
        <f t="shared" si="55"/>
        <v>X</v>
      </c>
      <c r="AY139" s="48" t="str">
        <f t="shared" si="56"/>
        <v>X</v>
      </c>
      <c r="AZ139" s="48" t="str">
        <f t="shared" si="57"/>
        <v>X</v>
      </c>
      <c r="BA139" s="48" t="str">
        <f t="shared" si="58"/>
        <v>X</v>
      </c>
      <c r="BB139" s="48" t="str">
        <f t="shared" si="59"/>
        <v>X</v>
      </c>
      <c r="BC139" s="49" t="str">
        <f t="shared" si="60"/>
        <v>X</v>
      </c>
      <c r="BE139" s="63" t="str">
        <f t="shared" si="64"/>
        <v/>
      </c>
      <c r="BF139" s="70" t="str">
        <f t="shared" si="61"/>
        <v/>
      </c>
      <c r="BG139" s="64" t="str">
        <f t="shared" si="64"/>
        <v/>
      </c>
      <c r="BI139" s="55" t="str">
        <f>IF($T139="", "", IF(AND($T139&gt;=Report!$AD$65, $T139&lt;=Report!$AH$65), Report!$BA$65, IF(AND($T139&gt;=Report!$AD$63, $T139&lt;=Report!$AH$63), Report!$BA$63, IF(AND($T139&gt;=Report!$AD$62, $T139&lt;=Report!$AH$62), Report!$BA$62, IF(AND($T139&gt;=Report!$AD$61, $T139&lt;=Report!$AH$61), Report!$BA$61, IF(AND($T139&gt;=Report!$AD$59, $T139&lt;=Report!$AH$59), Report!$BA$59, ""))))))</f>
        <v/>
      </c>
    </row>
    <row r="140" spans="1:61" x14ac:dyDescent="0.25">
      <c r="A140" s="9"/>
      <c r="B140" s="34" t="str">
        <f t="shared" ref="B140:B203" si="65">IF($Y140="", "", SUM($AD140:$AM140))</f>
        <v/>
      </c>
      <c r="C140" s="31" t="str">
        <f t="shared" ref="C140:C203" si="66">IF($T140="", "", $T140)</f>
        <v/>
      </c>
      <c r="D140" s="9"/>
      <c r="E140" s="101"/>
      <c r="F140" s="102"/>
      <c r="G140" s="103"/>
      <c r="H140" s="104"/>
      <c r="I140" s="105"/>
      <c r="J140" s="106"/>
      <c r="K140" s="102"/>
      <c r="L140" s="102"/>
      <c r="M140" s="102"/>
      <c r="N140" s="102"/>
      <c r="O140" s="102"/>
      <c r="P140" s="102"/>
      <c r="Q140" s="102"/>
      <c r="R140" s="102"/>
      <c r="S140" s="107"/>
      <c r="T140" s="108"/>
      <c r="U140" s="105"/>
      <c r="V140" s="9"/>
      <c r="Y140" s="42" t="str">
        <f t="shared" ref="Y140:Y203" si="67">IF(COUNTIF($E140:$I140, "")=5, "", "X")</f>
        <v/>
      </c>
      <c r="AA140" s="55" t="str">
        <f t="shared" ref="AA140:AA203" si="68">IF($E140="", "", IF(COUNTIF($E$11:$E$510, $E140)&gt;1, "X", ""))</f>
        <v/>
      </c>
      <c r="AD140" s="47" t="str">
        <f t="shared" ref="AD140:AD203" si="69">IF($Y140="", "", IF(J140=$AC$8, AD$8, IF(J140=$AC$9, AD$9, 0)))</f>
        <v/>
      </c>
      <c r="AE140" s="48" t="str">
        <f t="shared" ref="AE140:AE203" si="70">IF($Y140="", "", IF(K140=$AC$8, AE$8, IF(K140=$AC$9, AE$9, 0)))</f>
        <v/>
      </c>
      <c r="AF140" s="48" t="str">
        <f t="shared" ref="AF140:AF203" si="71">IF($Y140="", "", IF(L140=$AC$8, AF$8, IF(L140=$AC$9, AF$9, 0)))</f>
        <v/>
      </c>
      <c r="AG140" s="48" t="str">
        <f t="shared" ref="AG140:AG203" si="72">IF($Y140="", "", IF(M140=$AC$8, AG$8, IF(M140=$AC$9, AG$9, 0)))</f>
        <v/>
      </c>
      <c r="AH140" s="48" t="str">
        <f t="shared" ref="AH140:AH203" si="73">IF($Y140="", "", IF(N140=$AC$8, AH$8, IF(N140=$AC$9, AH$9, 0)))</f>
        <v/>
      </c>
      <c r="AI140" s="48" t="str">
        <f t="shared" ref="AI140:AI203" si="74">IF($Y140="", "", IF(O140=$AC$8, AI$8, IF(O140=$AC$9, AI$9, 0)))</f>
        <v/>
      </c>
      <c r="AJ140" s="48" t="str">
        <f t="shared" ref="AJ140:AJ203" si="75">IF($Y140="", "", IF(P140=$AC$8, AJ$8, IF(P140=$AC$9, AJ$9, 0)))</f>
        <v/>
      </c>
      <c r="AK140" s="48" t="str">
        <f t="shared" ref="AK140:AK203" si="76">IF($Y140="", "", IF(Q140=$AC$8, AK$8, IF(Q140=$AC$9, AK$9, 0)))</f>
        <v/>
      </c>
      <c r="AL140" s="48" t="str">
        <f t="shared" ref="AL140:AL203" si="77">IF($Y140="", "", IF(R140=$AC$8, AL$8, IF(R140=$AC$9, AL$9, 0)))</f>
        <v/>
      </c>
      <c r="AM140" s="49" t="str">
        <f t="shared" ref="AM140:AM203" si="78">IF($Y140="", "", IF(S140=$AC$8, AM$8, IF(S140=$AC$9, AM$9, 0)))</f>
        <v/>
      </c>
      <c r="AP140" s="55" t="str">
        <f>IF(B140="", "", COUNTIF(B$11:B$510, "&gt;"&amp;B140)+1+COUNTIF(B$11:B140, B140)-1)</f>
        <v/>
      </c>
      <c r="AQ140" s="64" t="str">
        <f>IF(C140="", "", COUNTIF(C$11:C$510, "&gt;"&amp;C140)+1+COUNTIF(C$11:C140, C140)-1)</f>
        <v/>
      </c>
      <c r="AT140" s="47" t="str">
        <f t="shared" ref="AT140:AT203" si="79">IF($Y140="", "X", IF(J140="", "", J140))</f>
        <v>X</v>
      </c>
      <c r="AU140" s="48" t="str">
        <f t="shared" ref="AU140:AU203" si="80">IF($Y140="", "X", IF(K140="", "", K140))</f>
        <v>X</v>
      </c>
      <c r="AV140" s="48" t="str">
        <f t="shared" ref="AV140:AV203" si="81">IF($Y140="", "X", IF(L140="", "", L140))</f>
        <v>X</v>
      </c>
      <c r="AW140" s="48" t="str">
        <f t="shared" ref="AW140:AW203" si="82">IF($Y140="", "X", IF(M140="", "", M140))</f>
        <v>X</v>
      </c>
      <c r="AX140" s="48" t="str">
        <f t="shared" ref="AX140:AX203" si="83">IF($Y140="", "X", IF(N140="", "", N140))</f>
        <v>X</v>
      </c>
      <c r="AY140" s="48" t="str">
        <f t="shared" ref="AY140:AY203" si="84">IF($Y140="", "X", IF(O140="", "", O140))</f>
        <v>X</v>
      </c>
      <c r="AZ140" s="48" t="str">
        <f t="shared" ref="AZ140:AZ203" si="85">IF($Y140="", "X", IF(P140="", "", P140))</f>
        <v>X</v>
      </c>
      <c r="BA140" s="48" t="str">
        <f t="shared" ref="BA140:BA203" si="86">IF($Y140="", "X", IF(Q140="", "", Q140))</f>
        <v>X</v>
      </c>
      <c r="BB140" s="48" t="str">
        <f t="shared" ref="BB140:BB203" si="87">IF($Y140="", "X", IF(R140="", "", R140))</f>
        <v>X</v>
      </c>
      <c r="BC140" s="49" t="str">
        <f t="shared" ref="BC140:BC203" si="88">IF($Y140="", "X", IF(S140="", "", S140))</f>
        <v>X</v>
      </c>
      <c r="BE140" s="63" t="str">
        <f t="shared" si="64"/>
        <v/>
      </c>
      <c r="BF140" s="70" t="str">
        <f t="shared" ref="BF140:BF203" si="89">IF($Y140="", "", COUNTIF($J140:$S140, ""))</f>
        <v/>
      </c>
      <c r="BG140" s="64" t="str">
        <f t="shared" si="64"/>
        <v/>
      </c>
      <c r="BI140" s="55" t="str">
        <f>IF($T140="", "", IF(AND($T140&gt;=Report!$AD$65, $T140&lt;=Report!$AH$65), Report!$BA$65, IF(AND($T140&gt;=Report!$AD$63, $T140&lt;=Report!$AH$63), Report!$BA$63, IF(AND($T140&gt;=Report!$AD$62, $T140&lt;=Report!$AH$62), Report!$BA$62, IF(AND($T140&gt;=Report!$AD$61, $T140&lt;=Report!$AH$61), Report!$BA$61, IF(AND($T140&gt;=Report!$AD$59, $T140&lt;=Report!$AH$59), Report!$BA$59, ""))))))</f>
        <v/>
      </c>
    </row>
    <row r="141" spans="1:61" x14ac:dyDescent="0.25">
      <c r="A141" s="9"/>
      <c r="B141" s="34" t="str">
        <f t="shared" si="65"/>
        <v/>
      </c>
      <c r="C141" s="31" t="str">
        <f t="shared" si="66"/>
        <v/>
      </c>
      <c r="D141" s="9"/>
      <c r="E141" s="101"/>
      <c r="F141" s="102"/>
      <c r="G141" s="103"/>
      <c r="H141" s="104"/>
      <c r="I141" s="105"/>
      <c r="J141" s="106"/>
      <c r="K141" s="102"/>
      <c r="L141" s="102"/>
      <c r="M141" s="102"/>
      <c r="N141" s="102"/>
      <c r="O141" s="102"/>
      <c r="P141" s="102"/>
      <c r="Q141" s="102"/>
      <c r="R141" s="102"/>
      <c r="S141" s="107"/>
      <c r="T141" s="108"/>
      <c r="U141" s="105"/>
      <c r="V141" s="9"/>
      <c r="Y141" s="42" t="str">
        <f t="shared" si="67"/>
        <v/>
      </c>
      <c r="AA141" s="55" t="str">
        <f t="shared" si="68"/>
        <v/>
      </c>
      <c r="AD141" s="47" t="str">
        <f t="shared" si="69"/>
        <v/>
      </c>
      <c r="AE141" s="48" t="str">
        <f t="shared" si="70"/>
        <v/>
      </c>
      <c r="AF141" s="48" t="str">
        <f t="shared" si="71"/>
        <v/>
      </c>
      <c r="AG141" s="48" t="str">
        <f t="shared" si="72"/>
        <v/>
      </c>
      <c r="AH141" s="48" t="str">
        <f t="shared" si="73"/>
        <v/>
      </c>
      <c r="AI141" s="48" t="str">
        <f t="shared" si="74"/>
        <v/>
      </c>
      <c r="AJ141" s="48" t="str">
        <f t="shared" si="75"/>
        <v/>
      </c>
      <c r="AK141" s="48" t="str">
        <f t="shared" si="76"/>
        <v/>
      </c>
      <c r="AL141" s="48" t="str">
        <f t="shared" si="77"/>
        <v/>
      </c>
      <c r="AM141" s="49" t="str">
        <f t="shared" si="78"/>
        <v/>
      </c>
      <c r="AP141" s="55" t="str">
        <f>IF(B141="", "", COUNTIF(B$11:B$510, "&gt;"&amp;B141)+1+COUNTIF(B$11:B141, B141)-1)</f>
        <v/>
      </c>
      <c r="AQ141" s="64" t="str">
        <f>IF(C141="", "", COUNTIF(C$11:C$510, "&gt;"&amp;C141)+1+COUNTIF(C$11:C141, C141)-1)</f>
        <v/>
      </c>
      <c r="AT141" s="47" t="str">
        <f t="shared" si="79"/>
        <v>X</v>
      </c>
      <c r="AU141" s="48" t="str">
        <f t="shared" si="80"/>
        <v>X</v>
      </c>
      <c r="AV141" s="48" t="str">
        <f t="shared" si="81"/>
        <v>X</v>
      </c>
      <c r="AW141" s="48" t="str">
        <f t="shared" si="82"/>
        <v>X</v>
      </c>
      <c r="AX141" s="48" t="str">
        <f t="shared" si="83"/>
        <v>X</v>
      </c>
      <c r="AY141" s="48" t="str">
        <f t="shared" si="84"/>
        <v>X</v>
      </c>
      <c r="AZ141" s="48" t="str">
        <f t="shared" si="85"/>
        <v>X</v>
      </c>
      <c r="BA141" s="48" t="str">
        <f t="shared" si="86"/>
        <v>X</v>
      </c>
      <c r="BB141" s="48" t="str">
        <f t="shared" si="87"/>
        <v>X</v>
      </c>
      <c r="BC141" s="49" t="str">
        <f t="shared" si="88"/>
        <v>X</v>
      </c>
      <c r="BE141" s="63" t="str">
        <f t="shared" si="64"/>
        <v/>
      </c>
      <c r="BF141" s="70" t="str">
        <f t="shared" si="89"/>
        <v/>
      </c>
      <c r="BG141" s="64" t="str">
        <f t="shared" si="64"/>
        <v/>
      </c>
      <c r="BI141" s="55" t="str">
        <f>IF($T141="", "", IF(AND($T141&gt;=Report!$AD$65, $T141&lt;=Report!$AH$65), Report!$BA$65, IF(AND($T141&gt;=Report!$AD$63, $T141&lt;=Report!$AH$63), Report!$BA$63, IF(AND($T141&gt;=Report!$AD$62, $T141&lt;=Report!$AH$62), Report!$BA$62, IF(AND($T141&gt;=Report!$AD$61, $T141&lt;=Report!$AH$61), Report!$BA$61, IF(AND($T141&gt;=Report!$AD$59, $T141&lt;=Report!$AH$59), Report!$BA$59, ""))))))</f>
        <v/>
      </c>
    </row>
    <row r="142" spans="1:61" x14ac:dyDescent="0.25">
      <c r="A142" s="9"/>
      <c r="B142" s="34" t="str">
        <f t="shared" si="65"/>
        <v/>
      </c>
      <c r="C142" s="31" t="str">
        <f t="shared" si="66"/>
        <v/>
      </c>
      <c r="D142" s="9"/>
      <c r="E142" s="101"/>
      <c r="F142" s="102"/>
      <c r="G142" s="103"/>
      <c r="H142" s="104"/>
      <c r="I142" s="105"/>
      <c r="J142" s="106"/>
      <c r="K142" s="102"/>
      <c r="L142" s="102"/>
      <c r="M142" s="102"/>
      <c r="N142" s="102"/>
      <c r="O142" s="102"/>
      <c r="P142" s="102"/>
      <c r="Q142" s="102"/>
      <c r="R142" s="102"/>
      <c r="S142" s="107"/>
      <c r="T142" s="108"/>
      <c r="U142" s="105"/>
      <c r="V142" s="9"/>
      <c r="Y142" s="42" t="str">
        <f t="shared" si="67"/>
        <v/>
      </c>
      <c r="AA142" s="55" t="str">
        <f t="shared" si="68"/>
        <v/>
      </c>
      <c r="AD142" s="47" t="str">
        <f t="shared" si="69"/>
        <v/>
      </c>
      <c r="AE142" s="48" t="str">
        <f t="shared" si="70"/>
        <v/>
      </c>
      <c r="AF142" s="48" t="str">
        <f t="shared" si="71"/>
        <v/>
      </c>
      <c r="AG142" s="48" t="str">
        <f t="shared" si="72"/>
        <v/>
      </c>
      <c r="AH142" s="48" t="str">
        <f t="shared" si="73"/>
        <v/>
      </c>
      <c r="AI142" s="48" t="str">
        <f t="shared" si="74"/>
        <v/>
      </c>
      <c r="AJ142" s="48" t="str">
        <f t="shared" si="75"/>
        <v/>
      </c>
      <c r="AK142" s="48" t="str">
        <f t="shared" si="76"/>
        <v/>
      </c>
      <c r="AL142" s="48" t="str">
        <f t="shared" si="77"/>
        <v/>
      </c>
      <c r="AM142" s="49" t="str">
        <f t="shared" si="78"/>
        <v/>
      </c>
      <c r="AP142" s="55" t="str">
        <f>IF(B142="", "", COUNTIF(B$11:B$510, "&gt;"&amp;B142)+1+COUNTIF(B$11:B142, B142)-1)</f>
        <v/>
      </c>
      <c r="AQ142" s="64" t="str">
        <f>IF(C142="", "", COUNTIF(C$11:C$510, "&gt;"&amp;C142)+1+COUNTIF(C$11:C142, C142)-1)</f>
        <v/>
      </c>
      <c r="AT142" s="47" t="str">
        <f t="shared" si="79"/>
        <v>X</v>
      </c>
      <c r="AU142" s="48" t="str">
        <f t="shared" si="80"/>
        <v>X</v>
      </c>
      <c r="AV142" s="48" t="str">
        <f t="shared" si="81"/>
        <v>X</v>
      </c>
      <c r="AW142" s="48" t="str">
        <f t="shared" si="82"/>
        <v>X</v>
      </c>
      <c r="AX142" s="48" t="str">
        <f t="shared" si="83"/>
        <v>X</v>
      </c>
      <c r="AY142" s="48" t="str">
        <f t="shared" si="84"/>
        <v>X</v>
      </c>
      <c r="AZ142" s="48" t="str">
        <f t="shared" si="85"/>
        <v>X</v>
      </c>
      <c r="BA142" s="48" t="str">
        <f t="shared" si="86"/>
        <v>X</v>
      </c>
      <c r="BB142" s="48" t="str">
        <f t="shared" si="87"/>
        <v>X</v>
      </c>
      <c r="BC142" s="49" t="str">
        <f t="shared" si="88"/>
        <v>X</v>
      </c>
      <c r="BE142" s="63" t="str">
        <f t="shared" si="64"/>
        <v/>
      </c>
      <c r="BF142" s="70" t="str">
        <f t="shared" si="89"/>
        <v/>
      </c>
      <c r="BG142" s="64" t="str">
        <f t="shared" si="64"/>
        <v/>
      </c>
      <c r="BI142" s="55" t="str">
        <f>IF($T142="", "", IF(AND($T142&gt;=Report!$AD$65, $T142&lt;=Report!$AH$65), Report!$BA$65, IF(AND($T142&gt;=Report!$AD$63, $T142&lt;=Report!$AH$63), Report!$BA$63, IF(AND($T142&gt;=Report!$AD$62, $T142&lt;=Report!$AH$62), Report!$BA$62, IF(AND($T142&gt;=Report!$AD$61, $T142&lt;=Report!$AH$61), Report!$BA$61, IF(AND($T142&gt;=Report!$AD$59, $T142&lt;=Report!$AH$59), Report!$BA$59, ""))))))</f>
        <v/>
      </c>
    </row>
    <row r="143" spans="1:61" x14ac:dyDescent="0.25">
      <c r="A143" s="9"/>
      <c r="B143" s="34" t="str">
        <f t="shared" si="65"/>
        <v/>
      </c>
      <c r="C143" s="31" t="str">
        <f t="shared" si="66"/>
        <v/>
      </c>
      <c r="D143" s="9"/>
      <c r="E143" s="101"/>
      <c r="F143" s="102"/>
      <c r="G143" s="103"/>
      <c r="H143" s="104"/>
      <c r="I143" s="105"/>
      <c r="J143" s="106"/>
      <c r="K143" s="102"/>
      <c r="L143" s="102"/>
      <c r="M143" s="102"/>
      <c r="N143" s="102"/>
      <c r="O143" s="102"/>
      <c r="P143" s="102"/>
      <c r="Q143" s="102"/>
      <c r="R143" s="102"/>
      <c r="S143" s="107"/>
      <c r="T143" s="108"/>
      <c r="U143" s="105"/>
      <c r="V143" s="9"/>
      <c r="Y143" s="42" t="str">
        <f t="shared" si="67"/>
        <v/>
      </c>
      <c r="AA143" s="55" t="str">
        <f t="shared" si="68"/>
        <v/>
      </c>
      <c r="AD143" s="47" t="str">
        <f t="shared" si="69"/>
        <v/>
      </c>
      <c r="AE143" s="48" t="str">
        <f t="shared" si="70"/>
        <v/>
      </c>
      <c r="AF143" s="48" t="str">
        <f t="shared" si="71"/>
        <v/>
      </c>
      <c r="AG143" s="48" t="str">
        <f t="shared" si="72"/>
        <v/>
      </c>
      <c r="AH143" s="48" t="str">
        <f t="shared" si="73"/>
        <v/>
      </c>
      <c r="AI143" s="48" t="str">
        <f t="shared" si="74"/>
        <v/>
      </c>
      <c r="AJ143" s="48" t="str">
        <f t="shared" si="75"/>
        <v/>
      </c>
      <c r="AK143" s="48" t="str">
        <f t="shared" si="76"/>
        <v/>
      </c>
      <c r="AL143" s="48" t="str">
        <f t="shared" si="77"/>
        <v/>
      </c>
      <c r="AM143" s="49" t="str">
        <f t="shared" si="78"/>
        <v/>
      </c>
      <c r="AP143" s="55" t="str">
        <f>IF(B143="", "", COUNTIF(B$11:B$510, "&gt;"&amp;B143)+1+COUNTIF(B$11:B143, B143)-1)</f>
        <v/>
      </c>
      <c r="AQ143" s="64" t="str">
        <f>IF(C143="", "", COUNTIF(C$11:C$510, "&gt;"&amp;C143)+1+COUNTIF(C$11:C143, C143)-1)</f>
        <v/>
      </c>
      <c r="AT143" s="47" t="str">
        <f t="shared" si="79"/>
        <v>X</v>
      </c>
      <c r="AU143" s="48" t="str">
        <f t="shared" si="80"/>
        <v>X</v>
      </c>
      <c r="AV143" s="48" t="str">
        <f t="shared" si="81"/>
        <v>X</v>
      </c>
      <c r="AW143" s="48" t="str">
        <f t="shared" si="82"/>
        <v>X</v>
      </c>
      <c r="AX143" s="48" t="str">
        <f t="shared" si="83"/>
        <v>X</v>
      </c>
      <c r="AY143" s="48" t="str">
        <f t="shared" si="84"/>
        <v>X</v>
      </c>
      <c r="AZ143" s="48" t="str">
        <f t="shared" si="85"/>
        <v>X</v>
      </c>
      <c r="BA143" s="48" t="str">
        <f t="shared" si="86"/>
        <v>X</v>
      </c>
      <c r="BB143" s="48" t="str">
        <f t="shared" si="87"/>
        <v>X</v>
      </c>
      <c r="BC143" s="49" t="str">
        <f t="shared" si="88"/>
        <v>X</v>
      </c>
      <c r="BE143" s="63" t="str">
        <f t="shared" si="64"/>
        <v/>
      </c>
      <c r="BF143" s="70" t="str">
        <f t="shared" si="89"/>
        <v/>
      </c>
      <c r="BG143" s="64" t="str">
        <f t="shared" si="64"/>
        <v/>
      </c>
      <c r="BI143" s="55" t="str">
        <f>IF($T143="", "", IF(AND($T143&gt;=Report!$AD$65, $T143&lt;=Report!$AH$65), Report!$BA$65, IF(AND($T143&gt;=Report!$AD$63, $T143&lt;=Report!$AH$63), Report!$BA$63, IF(AND($T143&gt;=Report!$AD$62, $T143&lt;=Report!$AH$62), Report!$BA$62, IF(AND($T143&gt;=Report!$AD$61, $T143&lt;=Report!$AH$61), Report!$BA$61, IF(AND($T143&gt;=Report!$AD$59, $T143&lt;=Report!$AH$59), Report!$BA$59, ""))))))</f>
        <v/>
      </c>
    </row>
    <row r="144" spans="1:61" x14ac:dyDescent="0.25">
      <c r="A144" s="9"/>
      <c r="B144" s="34" t="str">
        <f t="shared" si="65"/>
        <v/>
      </c>
      <c r="C144" s="31" t="str">
        <f t="shared" si="66"/>
        <v/>
      </c>
      <c r="D144" s="9"/>
      <c r="E144" s="101"/>
      <c r="F144" s="102"/>
      <c r="G144" s="103"/>
      <c r="H144" s="104"/>
      <c r="I144" s="105"/>
      <c r="J144" s="106"/>
      <c r="K144" s="102"/>
      <c r="L144" s="102"/>
      <c r="M144" s="102"/>
      <c r="N144" s="102"/>
      <c r="O144" s="102"/>
      <c r="P144" s="102"/>
      <c r="Q144" s="102"/>
      <c r="R144" s="102"/>
      <c r="S144" s="107"/>
      <c r="T144" s="108"/>
      <c r="U144" s="105"/>
      <c r="V144" s="9"/>
      <c r="Y144" s="42" t="str">
        <f t="shared" si="67"/>
        <v/>
      </c>
      <c r="AA144" s="55" t="str">
        <f t="shared" si="68"/>
        <v/>
      </c>
      <c r="AD144" s="47" t="str">
        <f t="shared" si="69"/>
        <v/>
      </c>
      <c r="AE144" s="48" t="str">
        <f t="shared" si="70"/>
        <v/>
      </c>
      <c r="AF144" s="48" t="str">
        <f t="shared" si="71"/>
        <v/>
      </c>
      <c r="AG144" s="48" t="str">
        <f t="shared" si="72"/>
        <v/>
      </c>
      <c r="AH144" s="48" t="str">
        <f t="shared" si="73"/>
        <v/>
      </c>
      <c r="AI144" s="48" t="str">
        <f t="shared" si="74"/>
        <v/>
      </c>
      <c r="AJ144" s="48" t="str">
        <f t="shared" si="75"/>
        <v/>
      </c>
      <c r="AK144" s="48" t="str">
        <f t="shared" si="76"/>
        <v/>
      </c>
      <c r="AL144" s="48" t="str">
        <f t="shared" si="77"/>
        <v/>
      </c>
      <c r="AM144" s="49" t="str">
        <f t="shared" si="78"/>
        <v/>
      </c>
      <c r="AP144" s="55" t="str">
        <f>IF(B144="", "", COUNTIF(B$11:B$510, "&gt;"&amp;B144)+1+COUNTIF(B$11:B144, B144)-1)</f>
        <v/>
      </c>
      <c r="AQ144" s="64" t="str">
        <f>IF(C144="", "", COUNTIF(C$11:C$510, "&gt;"&amp;C144)+1+COUNTIF(C$11:C144, C144)-1)</f>
        <v/>
      </c>
      <c r="AT144" s="47" t="str">
        <f t="shared" si="79"/>
        <v>X</v>
      </c>
      <c r="AU144" s="48" t="str">
        <f t="shared" si="80"/>
        <v>X</v>
      </c>
      <c r="AV144" s="48" t="str">
        <f t="shared" si="81"/>
        <v>X</v>
      </c>
      <c r="AW144" s="48" t="str">
        <f t="shared" si="82"/>
        <v>X</v>
      </c>
      <c r="AX144" s="48" t="str">
        <f t="shared" si="83"/>
        <v>X</v>
      </c>
      <c r="AY144" s="48" t="str">
        <f t="shared" si="84"/>
        <v>X</v>
      </c>
      <c r="AZ144" s="48" t="str">
        <f t="shared" si="85"/>
        <v>X</v>
      </c>
      <c r="BA144" s="48" t="str">
        <f t="shared" si="86"/>
        <v>X</v>
      </c>
      <c r="BB144" s="48" t="str">
        <f t="shared" si="87"/>
        <v>X</v>
      </c>
      <c r="BC144" s="49" t="str">
        <f t="shared" si="88"/>
        <v>X</v>
      </c>
      <c r="BE144" s="63" t="str">
        <f t="shared" si="64"/>
        <v/>
      </c>
      <c r="BF144" s="70" t="str">
        <f t="shared" si="89"/>
        <v/>
      </c>
      <c r="BG144" s="64" t="str">
        <f t="shared" si="64"/>
        <v/>
      </c>
      <c r="BI144" s="55" t="str">
        <f>IF($T144="", "", IF(AND($T144&gt;=Report!$AD$65, $T144&lt;=Report!$AH$65), Report!$BA$65, IF(AND($T144&gt;=Report!$AD$63, $T144&lt;=Report!$AH$63), Report!$BA$63, IF(AND($T144&gt;=Report!$AD$62, $T144&lt;=Report!$AH$62), Report!$BA$62, IF(AND($T144&gt;=Report!$AD$61, $T144&lt;=Report!$AH$61), Report!$BA$61, IF(AND($T144&gt;=Report!$AD$59, $T144&lt;=Report!$AH$59), Report!$BA$59, ""))))))</f>
        <v/>
      </c>
    </row>
    <row r="145" spans="1:61" x14ac:dyDescent="0.25">
      <c r="A145" s="9"/>
      <c r="B145" s="34" t="str">
        <f t="shared" si="65"/>
        <v/>
      </c>
      <c r="C145" s="31" t="str">
        <f t="shared" si="66"/>
        <v/>
      </c>
      <c r="D145" s="9"/>
      <c r="E145" s="101"/>
      <c r="F145" s="102"/>
      <c r="G145" s="103"/>
      <c r="H145" s="104"/>
      <c r="I145" s="105"/>
      <c r="J145" s="106"/>
      <c r="K145" s="102"/>
      <c r="L145" s="102"/>
      <c r="M145" s="102"/>
      <c r="N145" s="102"/>
      <c r="O145" s="102"/>
      <c r="P145" s="102"/>
      <c r="Q145" s="102"/>
      <c r="R145" s="102"/>
      <c r="S145" s="107"/>
      <c r="T145" s="108"/>
      <c r="U145" s="105"/>
      <c r="V145" s="9"/>
      <c r="Y145" s="42" t="str">
        <f t="shared" si="67"/>
        <v/>
      </c>
      <c r="AA145" s="55" t="str">
        <f t="shared" si="68"/>
        <v/>
      </c>
      <c r="AD145" s="47" t="str">
        <f t="shared" si="69"/>
        <v/>
      </c>
      <c r="AE145" s="48" t="str">
        <f t="shared" si="70"/>
        <v/>
      </c>
      <c r="AF145" s="48" t="str">
        <f t="shared" si="71"/>
        <v/>
      </c>
      <c r="AG145" s="48" t="str">
        <f t="shared" si="72"/>
        <v/>
      </c>
      <c r="AH145" s="48" t="str">
        <f t="shared" si="73"/>
        <v/>
      </c>
      <c r="AI145" s="48" t="str">
        <f t="shared" si="74"/>
        <v/>
      </c>
      <c r="AJ145" s="48" t="str">
        <f t="shared" si="75"/>
        <v/>
      </c>
      <c r="AK145" s="48" t="str">
        <f t="shared" si="76"/>
        <v/>
      </c>
      <c r="AL145" s="48" t="str">
        <f t="shared" si="77"/>
        <v/>
      </c>
      <c r="AM145" s="49" t="str">
        <f t="shared" si="78"/>
        <v/>
      </c>
      <c r="AP145" s="55" t="str">
        <f>IF(B145="", "", COUNTIF(B$11:B$510, "&gt;"&amp;B145)+1+COUNTIF(B$11:B145, B145)-1)</f>
        <v/>
      </c>
      <c r="AQ145" s="64" t="str">
        <f>IF(C145="", "", COUNTIF(C$11:C$510, "&gt;"&amp;C145)+1+COUNTIF(C$11:C145, C145)-1)</f>
        <v/>
      </c>
      <c r="AT145" s="47" t="str">
        <f t="shared" si="79"/>
        <v>X</v>
      </c>
      <c r="AU145" s="48" t="str">
        <f t="shared" si="80"/>
        <v>X</v>
      </c>
      <c r="AV145" s="48" t="str">
        <f t="shared" si="81"/>
        <v>X</v>
      </c>
      <c r="AW145" s="48" t="str">
        <f t="shared" si="82"/>
        <v>X</v>
      </c>
      <c r="AX145" s="48" t="str">
        <f t="shared" si="83"/>
        <v>X</v>
      </c>
      <c r="AY145" s="48" t="str">
        <f t="shared" si="84"/>
        <v>X</v>
      </c>
      <c r="AZ145" s="48" t="str">
        <f t="shared" si="85"/>
        <v>X</v>
      </c>
      <c r="BA145" s="48" t="str">
        <f t="shared" si="86"/>
        <v>X</v>
      </c>
      <c r="BB145" s="48" t="str">
        <f t="shared" si="87"/>
        <v>X</v>
      </c>
      <c r="BC145" s="49" t="str">
        <f t="shared" si="88"/>
        <v>X</v>
      </c>
      <c r="BE145" s="63" t="str">
        <f t="shared" si="64"/>
        <v/>
      </c>
      <c r="BF145" s="70" t="str">
        <f t="shared" si="89"/>
        <v/>
      </c>
      <c r="BG145" s="64" t="str">
        <f t="shared" si="64"/>
        <v/>
      </c>
      <c r="BI145" s="55" t="str">
        <f>IF($T145="", "", IF(AND($T145&gt;=Report!$AD$65, $T145&lt;=Report!$AH$65), Report!$BA$65, IF(AND($T145&gt;=Report!$AD$63, $T145&lt;=Report!$AH$63), Report!$BA$63, IF(AND($T145&gt;=Report!$AD$62, $T145&lt;=Report!$AH$62), Report!$BA$62, IF(AND($T145&gt;=Report!$AD$61, $T145&lt;=Report!$AH$61), Report!$BA$61, IF(AND($T145&gt;=Report!$AD$59, $T145&lt;=Report!$AH$59), Report!$BA$59, ""))))))</f>
        <v/>
      </c>
    </row>
    <row r="146" spans="1:61" x14ac:dyDescent="0.25">
      <c r="A146" s="9"/>
      <c r="B146" s="34" t="str">
        <f t="shared" si="65"/>
        <v/>
      </c>
      <c r="C146" s="31" t="str">
        <f t="shared" si="66"/>
        <v/>
      </c>
      <c r="D146" s="9"/>
      <c r="E146" s="101"/>
      <c r="F146" s="102"/>
      <c r="G146" s="103"/>
      <c r="H146" s="104"/>
      <c r="I146" s="105"/>
      <c r="J146" s="106"/>
      <c r="K146" s="102"/>
      <c r="L146" s="102"/>
      <c r="M146" s="102"/>
      <c r="N146" s="102"/>
      <c r="O146" s="102"/>
      <c r="P146" s="102"/>
      <c r="Q146" s="102"/>
      <c r="R146" s="102"/>
      <c r="S146" s="107"/>
      <c r="T146" s="108"/>
      <c r="U146" s="105"/>
      <c r="V146" s="9"/>
      <c r="Y146" s="42" t="str">
        <f t="shared" si="67"/>
        <v/>
      </c>
      <c r="AA146" s="55" t="str">
        <f t="shared" si="68"/>
        <v/>
      </c>
      <c r="AD146" s="47" t="str">
        <f t="shared" si="69"/>
        <v/>
      </c>
      <c r="AE146" s="48" t="str">
        <f t="shared" si="70"/>
        <v/>
      </c>
      <c r="AF146" s="48" t="str">
        <f t="shared" si="71"/>
        <v/>
      </c>
      <c r="AG146" s="48" t="str">
        <f t="shared" si="72"/>
        <v/>
      </c>
      <c r="AH146" s="48" t="str">
        <f t="shared" si="73"/>
        <v/>
      </c>
      <c r="AI146" s="48" t="str">
        <f t="shared" si="74"/>
        <v/>
      </c>
      <c r="AJ146" s="48" t="str">
        <f t="shared" si="75"/>
        <v/>
      </c>
      <c r="AK146" s="48" t="str">
        <f t="shared" si="76"/>
        <v/>
      </c>
      <c r="AL146" s="48" t="str">
        <f t="shared" si="77"/>
        <v/>
      </c>
      <c r="AM146" s="49" t="str">
        <f t="shared" si="78"/>
        <v/>
      </c>
      <c r="AP146" s="55" t="str">
        <f>IF(B146="", "", COUNTIF(B$11:B$510, "&gt;"&amp;B146)+1+COUNTIF(B$11:B146, B146)-1)</f>
        <v/>
      </c>
      <c r="AQ146" s="64" t="str">
        <f>IF(C146="", "", COUNTIF(C$11:C$510, "&gt;"&amp;C146)+1+COUNTIF(C$11:C146, C146)-1)</f>
        <v/>
      </c>
      <c r="AT146" s="47" t="str">
        <f t="shared" si="79"/>
        <v>X</v>
      </c>
      <c r="AU146" s="48" t="str">
        <f t="shared" si="80"/>
        <v>X</v>
      </c>
      <c r="AV146" s="48" t="str">
        <f t="shared" si="81"/>
        <v>X</v>
      </c>
      <c r="AW146" s="48" t="str">
        <f t="shared" si="82"/>
        <v>X</v>
      </c>
      <c r="AX146" s="48" t="str">
        <f t="shared" si="83"/>
        <v>X</v>
      </c>
      <c r="AY146" s="48" t="str">
        <f t="shared" si="84"/>
        <v>X</v>
      </c>
      <c r="AZ146" s="48" t="str">
        <f t="shared" si="85"/>
        <v>X</v>
      </c>
      <c r="BA146" s="48" t="str">
        <f t="shared" si="86"/>
        <v>X</v>
      </c>
      <c r="BB146" s="48" t="str">
        <f t="shared" si="87"/>
        <v>X</v>
      </c>
      <c r="BC146" s="49" t="str">
        <f t="shared" si="88"/>
        <v>X</v>
      </c>
      <c r="BE146" s="63" t="str">
        <f t="shared" si="64"/>
        <v/>
      </c>
      <c r="BF146" s="70" t="str">
        <f t="shared" si="89"/>
        <v/>
      </c>
      <c r="BG146" s="64" t="str">
        <f t="shared" si="64"/>
        <v/>
      </c>
      <c r="BI146" s="55" t="str">
        <f>IF($T146="", "", IF(AND($T146&gt;=Report!$AD$65, $T146&lt;=Report!$AH$65), Report!$BA$65, IF(AND($T146&gt;=Report!$AD$63, $T146&lt;=Report!$AH$63), Report!$BA$63, IF(AND($T146&gt;=Report!$AD$62, $T146&lt;=Report!$AH$62), Report!$BA$62, IF(AND($T146&gt;=Report!$AD$61, $T146&lt;=Report!$AH$61), Report!$BA$61, IF(AND($T146&gt;=Report!$AD$59, $T146&lt;=Report!$AH$59), Report!$BA$59, ""))))))</f>
        <v/>
      </c>
    </row>
    <row r="147" spans="1:61" x14ac:dyDescent="0.25">
      <c r="A147" s="9"/>
      <c r="B147" s="34" t="str">
        <f t="shared" si="65"/>
        <v/>
      </c>
      <c r="C147" s="31" t="str">
        <f t="shared" si="66"/>
        <v/>
      </c>
      <c r="D147" s="9"/>
      <c r="E147" s="101"/>
      <c r="F147" s="102"/>
      <c r="G147" s="103"/>
      <c r="H147" s="104"/>
      <c r="I147" s="105"/>
      <c r="J147" s="106"/>
      <c r="K147" s="102"/>
      <c r="L147" s="102"/>
      <c r="M147" s="102"/>
      <c r="N147" s="102"/>
      <c r="O147" s="102"/>
      <c r="P147" s="102"/>
      <c r="Q147" s="102"/>
      <c r="R147" s="102"/>
      <c r="S147" s="107"/>
      <c r="T147" s="108"/>
      <c r="U147" s="105"/>
      <c r="V147" s="9"/>
      <c r="Y147" s="42" t="str">
        <f t="shared" si="67"/>
        <v/>
      </c>
      <c r="AA147" s="55" t="str">
        <f t="shared" si="68"/>
        <v/>
      </c>
      <c r="AD147" s="47" t="str">
        <f t="shared" si="69"/>
        <v/>
      </c>
      <c r="AE147" s="48" t="str">
        <f t="shared" si="70"/>
        <v/>
      </c>
      <c r="AF147" s="48" t="str">
        <f t="shared" si="71"/>
        <v/>
      </c>
      <c r="AG147" s="48" t="str">
        <f t="shared" si="72"/>
        <v/>
      </c>
      <c r="AH147" s="48" t="str">
        <f t="shared" si="73"/>
        <v/>
      </c>
      <c r="AI147" s="48" t="str">
        <f t="shared" si="74"/>
        <v/>
      </c>
      <c r="AJ147" s="48" t="str">
        <f t="shared" si="75"/>
        <v/>
      </c>
      <c r="AK147" s="48" t="str">
        <f t="shared" si="76"/>
        <v/>
      </c>
      <c r="AL147" s="48" t="str">
        <f t="shared" si="77"/>
        <v/>
      </c>
      <c r="AM147" s="49" t="str">
        <f t="shared" si="78"/>
        <v/>
      </c>
      <c r="AP147" s="55" t="str">
        <f>IF(B147="", "", COUNTIF(B$11:B$510, "&gt;"&amp;B147)+1+COUNTIF(B$11:B147, B147)-1)</f>
        <v/>
      </c>
      <c r="AQ147" s="64" t="str">
        <f>IF(C147="", "", COUNTIF(C$11:C$510, "&gt;"&amp;C147)+1+COUNTIF(C$11:C147, C147)-1)</f>
        <v/>
      </c>
      <c r="AT147" s="47" t="str">
        <f t="shared" si="79"/>
        <v>X</v>
      </c>
      <c r="AU147" s="48" t="str">
        <f t="shared" si="80"/>
        <v>X</v>
      </c>
      <c r="AV147" s="48" t="str">
        <f t="shared" si="81"/>
        <v>X</v>
      </c>
      <c r="AW147" s="48" t="str">
        <f t="shared" si="82"/>
        <v>X</v>
      </c>
      <c r="AX147" s="48" t="str">
        <f t="shared" si="83"/>
        <v>X</v>
      </c>
      <c r="AY147" s="48" t="str">
        <f t="shared" si="84"/>
        <v>X</v>
      </c>
      <c r="AZ147" s="48" t="str">
        <f t="shared" si="85"/>
        <v>X</v>
      </c>
      <c r="BA147" s="48" t="str">
        <f t="shared" si="86"/>
        <v>X</v>
      </c>
      <c r="BB147" s="48" t="str">
        <f t="shared" si="87"/>
        <v>X</v>
      </c>
      <c r="BC147" s="49" t="str">
        <f t="shared" si="88"/>
        <v>X</v>
      </c>
      <c r="BE147" s="63" t="str">
        <f t="shared" si="64"/>
        <v/>
      </c>
      <c r="BF147" s="70" t="str">
        <f t="shared" si="89"/>
        <v/>
      </c>
      <c r="BG147" s="64" t="str">
        <f t="shared" si="64"/>
        <v/>
      </c>
      <c r="BI147" s="55" t="str">
        <f>IF($T147="", "", IF(AND($T147&gt;=Report!$AD$65, $T147&lt;=Report!$AH$65), Report!$BA$65, IF(AND($T147&gt;=Report!$AD$63, $T147&lt;=Report!$AH$63), Report!$BA$63, IF(AND($T147&gt;=Report!$AD$62, $T147&lt;=Report!$AH$62), Report!$BA$62, IF(AND($T147&gt;=Report!$AD$61, $T147&lt;=Report!$AH$61), Report!$BA$61, IF(AND($T147&gt;=Report!$AD$59, $T147&lt;=Report!$AH$59), Report!$BA$59, ""))))))</f>
        <v/>
      </c>
    </row>
    <row r="148" spans="1:61" x14ac:dyDescent="0.25">
      <c r="A148" s="9"/>
      <c r="B148" s="34" t="str">
        <f t="shared" si="65"/>
        <v/>
      </c>
      <c r="C148" s="31" t="str">
        <f t="shared" si="66"/>
        <v/>
      </c>
      <c r="D148" s="9"/>
      <c r="E148" s="101"/>
      <c r="F148" s="102"/>
      <c r="G148" s="103"/>
      <c r="H148" s="104"/>
      <c r="I148" s="105"/>
      <c r="J148" s="106"/>
      <c r="K148" s="102"/>
      <c r="L148" s="102"/>
      <c r="M148" s="102"/>
      <c r="N148" s="102"/>
      <c r="O148" s="102"/>
      <c r="P148" s="102"/>
      <c r="Q148" s="102"/>
      <c r="R148" s="102"/>
      <c r="S148" s="107"/>
      <c r="T148" s="108"/>
      <c r="U148" s="105"/>
      <c r="V148" s="9"/>
      <c r="Y148" s="42" t="str">
        <f t="shared" si="67"/>
        <v/>
      </c>
      <c r="AA148" s="55" t="str">
        <f t="shared" si="68"/>
        <v/>
      </c>
      <c r="AD148" s="47" t="str">
        <f t="shared" si="69"/>
        <v/>
      </c>
      <c r="AE148" s="48" t="str">
        <f t="shared" si="70"/>
        <v/>
      </c>
      <c r="AF148" s="48" t="str">
        <f t="shared" si="71"/>
        <v/>
      </c>
      <c r="AG148" s="48" t="str">
        <f t="shared" si="72"/>
        <v/>
      </c>
      <c r="AH148" s="48" t="str">
        <f t="shared" si="73"/>
        <v/>
      </c>
      <c r="AI148" s="48" t="str">
        <f t="shared" si="74"/>
        <v/>
      </c>
      <c r="AJ148" s="48" t="str">
        <f t="shared" si="75"/>
        <v/>
      </c>
      <c r="AK148" s="48" t="str">
        <f t="shared" si="76"/>
        <v/>
      </c>
      <c r="AL148" s="48" t="str">
        <f t="shared" si="77"/>
        <v/>
      </c>
      <c r="AM148" s="49" t="str">
        <f t="shared" si="78"/>
        <v/>
      </c>
      <c r="AP148" s="55" t="str">
        <f>IF(B148="", "", COUNTIF(B$11:B$510, "&gt;"&amp;B148)+1+COUNTIF(B$11:B148, B148)-1)</f>
        <v/>
      </c>
      <c r="AQ148" s="64" t="str">
        <f>IF(C148="", "", COUNTIF(C$11:C$510, "&gt;"&amp;C148)+1+COUNTIF(C$11:C148, C148)-1)</f>
        <v/>
      </c>
      <c r="AT148" s="47" t="str">
        <f t="shared" si="79"/>
        <v>X</v>
      </c>
      <c r="AU148" s="48" t="str">
        <f t="shared" si="80"/>
        <v>X</v>
      </c>
      <c r="AV148" s="48" t="str">
        <f t="shared" si="81"/>
        <v>X</v>
      </c>
      <c r="AW148" s="48" t="str">
        <f t="shared" si="82"/>
        <v>X</v>
      </c>
      <c r="AX148" s="48" t="str">
        <f t="shared" si="83"/>
        <v>X</v>
      </c>
      <c r="AY148" s="48" t="str">
        <f t="shared" si="84"/>
        <v>X</v>
      </c>
      <c r="AZ148" s="48" t="str">
        <f t="shared" si="85"/>
        <v>X</v>
      </c>
      <c r="BA148" s="48" t="str">
        <f t="shared" si="86"/>
        <v>X</v>
      </c>
      <c r="BB148" s="48" t="str">
        <f t="shared" si="87"/>
        <v>X</v>
      </c>
      <c r="BC148" s="49" t="str">
        <f t="shared" si="88"/>
        <v>X</v>
      </c>
      <c r="BE148" s="63" t="str">
        <f t="shared" si="64"/>
        <v/>
      </c>
      <c r="BF148" s="70" t="str">
        <f t="shared" si="89"/>
        <v/>
      </c>
      <c r="BG148" s="64" t="str">
        <f t="shared" si="64"/>
        <v/>
      </c>
      <c r="BI148" s="55" t="str">
        <f>IF($T148="", "", IF(AND($T148&gt;=Report!$AD$65, $T148&lt;=Report!$AH$65), Report!$BA$65, IF(AND($T148&gt;=Report!$AD$63, $T148&lt;=Report!$AH$63), Report!$BA$63, IF(AND($T148&gt;=Report!$AD$62, $T148&lt;=Report!$AH$62), Report!$BA$62, IF(AND($T148&gt;=Report!$AD$61, $T148&lt;=Report!$AH$61), Report!$BA$61, IF(AND($T148&gt;=Report!$AD$59, $T148&lt;=Report!$AH$59), Report!$BA$59, ""))))))</f>
        <v/>
      </c>
    </row>
    <row r="149" spans="1:61" x14ac:dyDescent="0.25">
      <c r="A149" s="9"/>
      <c r="B149" s="34" t="str">
        <f t="shared" si="65"/>
        <v/>
      </c>
      <c r="C149" s="31" t="str">
        <f t="shared" si="66"/>
        <v/>
      </c>
      <c r="D149" s="9"/>
      <c r="E149" s="101"/>
      <c r="F149" s="102"/>
      <c r="G149" s="103"/>
      <c r="H149" s="104"/>
      <c r="I149" s="105"/>
      <c r="J149" s="106"/>
      <c r="K149" s="102"/>
      <c r="L149" s="102"/>
      <c r="M149" s="102"/>
      <c r="N149" s="102"/>
      <c r="O149" s="102"/>
      <c r="P149" s="102"/>
      <c r="Q149" s="102"/>
      <c r="R149" s="102"/>
      <c r="S149" s="107"/>
      <c r="T149" s="108"/>
      <c r="U149" s="105"/>
      <c r="V149" s="9"/>
      <c r="Y149" s="42" t="str">
        <f t="shared" si="67"/>
        <v/>
      </c>
      <c r="AA149" s="55" t="str">
        <f t="shared" si="68"/>
        <v/>
      </c>
      <c r="AD149" s="47" t="str">
        <f t="shared" si="69"/>
        <v/>
      </c>
      <c r="AE149" s="48" t="str">
        <f t="shared" si="70"/>
        <v/>
      </c>
      <c r="AF149" s="48" t="str">
        <f t="shared" si="71"/>
        <v/>
      </c>
      <c r="AG149" s="48" t="str">
        <f t="shared" si="72"/>
        <v/>
      </c>
      <c r="AH149" s="48" t="str">
        <f t="shared" si="73"/>
        <v/>
      </c>
      <c r="AI149" s="48" t="str">
        <f t="shared" si="74"/>
        <v/>
      </c>
      <c r="AJ149" s="48" t="str">
        <f t="shared" si="75"/>
        <v/>
      </c>
      <c r="AK149" s="48" t="str">
        <f t="shared" si="76"/>
        <v/>
      </c>
      <c r="AL149" s="48" t="str">
        <f t="shared" si="77"/>
        <v/>
      </c>
      <c r="AM149" s="49" t="str">
        <f t="shared" si="78"/>
        <v/>
      </c>
      <c r="AP149" s="55" t="str">
        <f>IF(B149="", "", COUNTIF(B$11:B$510, "&gt;"&amp;B149)+1+COUNTIF(B$11:B149, B149)-1)</f>
        <v/>
      </c>
      <c r="AQ149" s="64" t="str">
        <f>IF(C149="", "", COUNTIF(C$11:C$510, "&gt;"&amp;C149)+1+COUNTIF(C$11:C149, C149)-1)</f>
        <v/>
      </c>
      <c r="AT149" s="47" t="str">
        <f t="shared" si="79"/>
        <v>X</v>
      </c>
      <c r="AU149" s="48" t="str">
        <f t="shared" si="80"/>
        <v>X</v>
      </c>
      <c r="AV149" s="48" t="str">
        <f t="shared" si="81"/>
        <v>X</v>
      </c>
      <c r="AW149" s="48" t="str">
        <f t="shared" si="82"/>
        <v>X</v>
      </c>
      <c r="AX149" s="48" t="str">
        <f t="shared" si="83"/>
        <v>X</v>
      </c>
      <c r="AY149" s="48" t="str">
        <f t="shared" si="84"/>
        <v>X</v>
      </c>
      <c r="AZ149" s="48" t="str">
        <f t="shared" si="85"/>
        <v>X</v>
      </c>
      <c r="BA149" s="48" t="str">
        <f t="shared" si="86"/>
        <v>X</v>
      </c>
      <c r="BB149" s="48" t="str">
        <f t="shared" si="87"/>
        <v>X</v>
      </c>
      <c r="BC149" s="49" t="str">
        <f t="shared" si="88"/>
        <v>X</v>
      </c>
      <c r="BE149" s="63" t="str">
        <f t="shared" si="64"/>
        <v/>
      </c>
      <c r="BF149" s="70" t="str">
        <f t="shared" si="89"/>
        <v/>
      </c>
      <c r="BG149" s="64" t="str">
        <f t="shared" si="64"/>
        <v/>
      </c>
      <c r="BI149" s="55" t="str">
        <f>IF($T149="", "", IF(AND($T149&gt;=Report!$AD$65, $T149&lt;=Report!$AH$65), Report!$BA$65, IF(AND($T149&gt;=Report!$AD$63, $T149&lt;=Report!$AH$63), Report!$BA$63, IF(AND($T149&gt;=Report!$AD$62, $T149&lt;=Report!$AH$62), Report!$BA$62, IF(AND($T149&gt;=Report!$AD$61, $T149&lt;=Report!$AH$61), Report!$BA$61, IF(AND($T149&gt;=Report!$AD$59, $T149&lt;=Report!$AH$59), Report!$BA$59, ""))))))</f>
        <v/>
      </c>
    </row>
    <row r="150" spans="1:61" x14ac:dyDescent="0.25">
      <c r="A150" s="9"/>
      <c r="B150" s="34" t="str">
        <f t="shared" si="65"/>
        <v/>
      </c>
      <c r="C150" s="31" t="str">
        <f t="shared" si="66"/>
        <v/>
      </c>
      <c r="D150" s="9"/>
      <c r="E150" s="101"/>
      <c r="F150" s="102"/>
      <c r="G150" s="103"/>
      <c r="H150" s="104"/>
      <c r="I150" s="105"/>
      <c r="J150" s="106"/>
      <c r="K150" s="102"/>
      <c r="L150" s="102"/>
      <c r="M150" s="102"/>
      <c r="N150" s="102"/>
      <c r="O150" s="102"/>
      <c r="P150" s="102"/>
      <c r="Q150" s="102"/>
      <c r="R150" s="102"/>
      <c r="S150" s="107"/>
      <c r="T150" s="108"/>
      <c r="U150" s="105"/>
      <c r="V150" s="9"/>
      <c r="Y150" s="42" t="str">
        <f t="shared" si="67"/>
        <v/>
      </c>
      <c r="AA150" s="55" t="str">
        <f t="shared" si="68"/>
        <v/>
      </c>
      <c r="AD150" s="47" t="str">
        <f t="shared" si="69"/>
        <v/>
      </c>
      <c r="AE150" s="48" t="str">
        <f t="shared" si="70"/>
        <v/>
      </c>
      <c r="AF150" s="48" t="str">
        <f t="shared" si="71"/>
        <v/>
      </c>
      <c r="AG150" s="48" t="str">
        <f t="shared" si="72"/>
        <v/>
      </c>
      <c r="AH150" s="48" t="str">
        <f t="shared" si="73"/>
        <v/>
      </c>
      <c r="AI150" s="48" t="str">
        <f t="shared" si="74"/>
        <v/>
      </c>
      <c r="AJ150" s="48" t="str">
        <f t="shared" si="75"/>
        <v/>
      </c>
      <c r="AK150" s="48" t="str">
        <f t="shared" si="76"/>
        <v/>
      </c>
      <c r="AL150" s="48" t="str">
        <f t="shared" si="77"/>
        <v/>
      </c>
      <c r="AM150" s="49" t="str">
        <f t="shared" si="78"/>
        <v/>
      </c>
      <c r="AP150" s="55" t="str">
        <f>IF(B150="", "", COUNTIF(B$11:B$510, "&gt;"&amp;B150)+1+COUNTIF(B$11:B150, B150)-1)</f>
        <v/>
      </c>
      <c r="AQ150" s="64" t="str">
        <f>IF(C150="", "", COUNTIF(C$11:C$510, "&gt;"&amp;C150)+1+COUNTIF(C$11:C150, C150)-1)</f>
        <v/>
      </c>
      <c r="AT150" s="47" t="str">
        <f t="shared" si="79"/>
        <v>X</v>
      </c>
      <c r="AU150" s="48" t="str">
        <f t="shared" si="80"/>
        <v>X</v>
      </c>
      <c r="AV150" s="48" t="str">
        <f t="shared" si="81"/>
        <v>X</v>
      </c>
      <c r="AW150" s="48" t="str">
        <f t="shared" si="82"/>
        <v>X</v>
      </c>
      <c r="AX150" s="48" t="str">
        <f t="shared" si="83"/>
        <v>X</v>
      </c>
      <c r="AY150" s="48" t="str">
        <f t="shared" si="84"/>
        <v>X</v>
      </c>
      <c r="AZ150" s="48" t="str">
        <f t="shared" si="85"/>
        <v>X</v>
      </c>
      <c r="BA150" s="48" t="str">
        <f t="shared" si="86"/>
        <v>X</v>
      </c>
      <c r="BB150" s="48" t="str">
        <f t="shared" si="87"/>
        <v>X</v>
      </c>
      <c r="BC150" s="49" t="str">
        <f t="shared" si="88"/>
        <v>X</v>
      </c>
      <c r="BE150" s="63" t="str">
        <f t="shared" si="64"/>
        <v/>
      </c>
      <c r="BF150" s="70" t="str">
        <f t="shared" si="89"/>
        <v/>
      </c>
      <c r="BG150" s="64" t="str">
        <f t="shared" si="64"/>
        <v/>
      </c>
      <c r="BI150" s="55" t="str">
        <f>IF($T150="", "", IF(AND($T150&gt;=Report!$AD$65, $T150&lt;=Report!$AH$65), Report!$BA$65, IF(AND($T150&gt;=Report!$AD$63, $T150&lt;=Report!$AH$63), Report!$BA$63, IF(AND($T150&gt;=Report!$AD$62, $T150&lt;=Report!$AH$62), Report!$BA$62, IF(AND($T150&gt;=Report!$AD$61, $T150&lt;=Report!$AH$61), Report!$BA$61, IF(AND($T150&gt;=Report!$AD$59, $T150&lt;=Report!$AH$59), Report!$BA$59, ""))))))</f>
        <v/>
      </c>
    </row>
    <row r="151" spans="1:61" x14ac:dyDescent="0.25">
      <c r="A151" s="9"/>
      <c r="B151" s="34" t="str">
        <f t="shared" si="65"/>
        <v/>
      </c>
      <c r="C151" s="31" t="str">
        <f t="shared" si="66"/>
        <v/>
      </c>
      <c r="D151" s="9"/>
      <c r="E151" s="101"/>
      <c r="F151" s="102"/>
      <c r="G151" s="103"/>
      <c r="H151" s="104"/>
      <c r="I151" s="105"/>
      <c r="J151" s="106"/>
      <c r="K151" s="102"/>
      <c r="L151" s="102"/>
      <c r="M151" s="102"/>
      <c r="N151" s="102"/>
      <c r="O151" s="102"/>
      <c r="P151" s="102"/>
      <c r="Q151" s="102"/>
      <c r="R151" s="102"/>
      <c r="S151" s="107"/>
      <c r="T151" s="108"/>
      <c r="U151" s="105"/>
      <c r="V151" s="9"/>
      <c r="Y151" s="42" t="str">
        <f t="shared" si="67"/>
        <v/>
      </c>
      <c r="AA151" s="55" t="str">
        <f t="shared" si="68"/>
        <v/>
      </c>
      <c r="AD151" s="47" t="str">
        <f t="shared" si="69"/>
        <v/>
      </c>
      <c r="AE151" s="48" t="str">
        <f t="shared" si="70"/>
        <v/>
      </c>
      <c r="AF151" s="48" t="str">
        <f t="shared" si="71"/>
        <v/>
      </c>
      <c r="AG151" s="48" t="str">
        <f t="shared" si="72"/>
        <v/>
      </c>
      <c r="AH151" s="48" t="str">
        <f t="shared" si="73"/>
        <v/>
      </c>
      <c r="AI151" s="48" t="str">
        <f t="shared" si="74"/>
        <v/>
      </c>
      <c r="AJ151" s="48" t="str">
        <f t="shared" si="75"/>
        <v/>
      </c>
      <c r="AK151" s="48" t="str">
        <f t="shared" si="76"/>
        <v/>
      </c>
      <c r="AL151" s="48" t="str">
        <f t="shared" si="77"/>
        <v/>
      </c>
      <c r="AM151" s="49" t="str">
        <f t="shared" si="78"/>
        <v/>
      </c>
      <c r="AP151" s="55" t="str">
        <f>IF(B151="", "", COUNTIF(B$11:B$510, "&gt;"&amp;B151)+1+COUNTIF(B$11:B151, B151)-1)</f>
        <v/>
      </c>
      <c r="AQ151" s="64" t="str">
        <f>IF(C151="", "", COUNTIF(C$11:C$510, "&gt;"&amp;C151)+1+COUNTIF(C$11:C151, C151)-1)</f>
        <v/>
      </c>
      <c r="AT151" s="47" t="str">
        <f t="shared" si="79"/>
        <v>X</v>
      </c>
      <c r="AU151" s="48" t="str">
        <f t="shared" si="80"/>
        <v>X</v>
      </c>
      <c r="AV151" s="48" t="str">
        <f t="shared" si="81"/>
        <v>X</v>
      </c>
      <c r="AW151" s="48" t="str">
        <f t="shared" si="82"/>
        <v>X</v>
      </c>
      <c r="AX151" s="48" t="str">
        <f t="shared" si="83"/>
        <v>X</v>
      </c>
      <c r="AY151" s="48" t="str">
        <f t="shared" si="84"/>
        <v>X</v>
      </c>
      <c r="AZ151" s="48" t="str">
        <f t="shared" si="85"/>
        <v>X</v>
      </c>
      <c r="BA151" s="48" t="str">
        <f t="shared" si="86"/>
        <v>X</v>
      </c>
      <c r="BB151" s="48" t="str">
        <f t="shared" si="87"/>
        <v>X</v>
      </c>
      <c r="BC151" s="49" t="str">
        <f t="shared" si="88"/>
        <v>X</v>
      </c>
      <c r="BE151" s="63" t="str">
        <f t="shared" si="64"/>
        <v/>
      </c>
      <c r="BF151" s="70" t="str">
        <f t="shared" si="89"/>
        <v/>
      </c>
      <c r="BG151" s="64" t="str">
        <f t="shared" si="64"/>
        <v/>
      </c>
      <c r="BI151" s="55" t="str">
        <f>IF($T151="", "", IF(AND($T151&gt;=Report!$AD$65, $T151&lt;=Report!$AH$65), Report!$BA$65, IF(AND($T151&gt;=Report!$AD$63, $T151&lt;=Report!$AH$63), Report!$BA$63, IF(AND($T151&gt;=Report!$AD$62, $T151&lt;=Report!$AH$62), Report!$BA$62, IF(AND($T151&gt;=Report!$AD$61, $T151&lt;=Report!$AH$61), Report!$BA$61, IF(AND($T151&gt;=Report!$AD$59, $T151&lt;=Report!$AH$59), Report!$BA$59, ""))))))</f>
        <v/>
      </c>
    </row>
    <row r="152" spans="1:61" x14ac:dyDescent="0.25">
      <c r="A152" s="9"/>
      <c r="B152" s="34" t="str">
        <f t="shared" si="65"/>
        <v/>
      </c>
      <c r="C152" s="31" t="str">
        <f t="shared" si="66"/>
        <v/>
      </c>
      <c r="D152" s="9"/>
      <c r="E152" s="101"/>
      <c r="F152" s="102"/>
      <c r="G152" s="103"/>
      <c r="H152" s="104"/>
      <c r="I152" s="105"/>
      <c r="J152" s="106"/>
      <c r="K152" s="102"/>
      <c r="L152" s="102"/>
      <c r="M152" s="102"/>
      <c r="N152" s="102"/>
      <c r="O152" s="102"/>
      <c r="P152" s="102"/>
      <c r="Q152" s="102"/>
      <c r="R152" s="102"/>
      <c r="S152" s="107"/>
      <c r="T152" s="108"/>
      <c r="U152" s="105"/>
      <c r="V152" s="9"/>
      <c r="Y152" s="42" t="str">
        <f t="shared" si="67"/>
        <v/>
      </c>
      <c r="AA152" s="55" t="str">
        <f t="shared" si="68"/>
        <v/>
      </c>
      <c r="AD152" s="47" t="str">
        <f t="shared" si="69"/>
        <v/>
      </c>
      <c r="AE152" s="48" t="str">
        <f t="shared" si="70"/>
        <v/>
      </c>
      <c r="AF152" s="48" t="str">
        <f t="shared" si="71"/>
        <v/>
      </c>
      <c r="AG152" s="48" t="str">
        <f t="shared" si="72"/>
        <v/>
      </c>
      <c r="AH152" s="48" t="str">
        <f t="shared" si="73"/>
        <v/>
      </c>
      <c r="AI152" s="48" t="str">
        <f t="shared" si="74"/>
        <v/>
      </c>
      <c r="AJ152" s="48" t="str">
        <f t="shared" si="75"/>
        <v/>
      </c>
      <c r="AK152" s="48" t="str">
        <f t="shared" si="76"/>
        <v/>
      </c>
      <c r="AL152" s="48" t="str">
        <f t="shared" si="77"/>
        <v/>
      </c>
      <c r="AM152" s="49" t="str">
        <f t="shared" si="78"/>
        <v/>
      </c>
      <c r="AP152" s="55" t="str">
        <f>IF(B152="", "", COUNTIF(B$11:B$510, "&gt;"&amp;B152)+1+COUNTIF(B$11:B152, B152)-1)</f>
        <v/>
      </c>
      <c r="AQ152" s="64" t="str">
        <f>IF(C152="", "", COUNTIF(C$11:C$510, "&gt;"&amp;C152)+1+COUNTIF(C$11:C152, C152)-1)</f>
        <v/>
      </c>
      <c r="AT152" s="47" t="str">
        <f t="shared" si="79"/>
        <v>X</v>
      </c>
      <c r="AU152" s="48" t="str">
        <f t="shared" si="80"/>
        <v>X</v>
      </c>
      <c r="AV152" s="48" t="str">
        <f t="shared" si="81"/>
        <v>X</v>
      </c>
      <c r="AW152" s="48" t="str">
        <f t="shared" si="82"/>
        <v>X</v>
      </c>
      <c r="AX152" s="48" t="str">
        <f t="shared" si="83"/>
        <v>X</v>
      </c>
      <c r="AY152" s="48" t="str">
        <f t="shared" si="84"/>
        <v>X</v>
      </c>
      <c r="AZ152" s="48" t="str">
        <f t="shared" si="85"/>
        <v>X</v>
      </c>
      <c r="BA152" s="48" t="str">
        <f t="shared" si="86"/>
        <v>X</v>
      </c>
      <c r="BB152" s="48" t="str">
        <f t="shared" si="87"/>
        <v>X</v>
      </c>
      <c r="BC152" s="49" t="str">
        <f t="shared" si="88"/>
        <v>X</v>
      </c>
      <c r="BE152" s="63" t="str">
        <f t="shared" ref="BE152:BG171" si="90">IF($Y152="", "", COUNTIF($J152:$S152, BE$10))</f>
        <v/>
      </c>
      <c r="BF152" s="70" t="str">
        <f t="shared" si="89"/>
        <v/>
      </c>
      <c r="BG152" s="64" t="str">
        <f t="shared" si="90"/>
        <v/>
      </c>
      <c r="BI152" s="55" t="str">
        <f>IF($T152="", "", IF(AND($T152&gt;=Report!$AD$65, $T152&lt;=Report!$AH$65), Report!$BA$65, IF(AND($T152&gt;=Report!$AD$63, $T152&lt;=Report!$AH$63), Report!$BA$63, IF(AND($T152&gt;=Report!$AD$62, $T152&lt;=Report!$AH$62), Report!$BA$62, IF(AND($T152&gt;=Report!$AD$61, $T152&lt;=Report!$AH$61), Report!$BA$61, IF(AND($T152&gt;=Report!$AD$59, $T152&lt;=Report!$AH$59), Report!$BA$59, ""))))))</f>
        <v/>
      </c>
    </row>
    <row r="153" spans="1:61" x14ac:dyDescent="0.25">
      <c r="A153" s="9"/>
      <c r="B153" s="34" t="str">
        <f t="shared" si="65"/>
        <v/>
      </c>
      <c r="C153" s="31" t="str">
        <f t="shared" si="66"/>
        <v/>
      </c>
      <c r="D153" s="9"/>
      <c r="E153" s="101"/>
      <c r="F153" s="102"/>
      <c r="G153" s="103"/>
      <c r="H153" s="104"/>
      <c r="I153" s="105"/>
      <c r="J153" s="106"/>
      <c r="K153" s="102"/>
      <c r="L153" s="102"/>
      <c r="M153" s="102"/>
      <c r="N153" s="102"/>
      <c r="O153" s="102"/>
      <c r="P153" s="102"/>
      <c r="Q153" s="102"/>
      <c r="R153" s="102"/>
      <c r="S153" s="107"/>
      <c r="T153" s="108"/>
      <c r="U153" s="105"/>
      <c r="V153" s="9"/>
      <c r="Y153" s="42" t="str">
        <f t="shared" si="67"/>
        <v/>
      </c>
      <c r="AA153" s="55" t="str">
        <f t="shared" si="68"/>
        <v/>
      </c>
      <c r="AD153" s="47" t="str">
        <f t="shared" si="69"/>
        <v/>
      </c>
      <c r="AE153" s="48" t="str">
        <f t="shared" si="70"/>
        <v/>
      </c>
      <c r="AF153" s="48" t="str">
        <f t="shared" si="71"/>
        <v/>
      </c>
      <c r="AG153" s="48" t="str">
        <f t="shared" si="72"/>
        <v/>
      </c>
      <c r="AH153" s="48" t="str">
        <f t="shared" si="73"/>
        <v/>
      </c>
      <c r="AI153" s="48" t="str">
        <f t="shared" si="74"/>
        <v/>
      </c>
      <c r="AJ153" s="48" t="str">
        <f t="shared" si="75"/>
        <v/>
      </c>
      <c r="AK153" s="48" t="str">
        <f t="shared" si="76"/>
        <v/>
      </c>
      <c r="AL153" s="48" t="str">
        <f t="shared" si="77"/>
        <v/>
      </c>
      <c r="AM153" s="49" t="str">
        <f t="shared" si="78"/>
        <v/>
      </c>
      <c r="AP153" s="55" t="str">
        <f>IF(B153="", "", COUNTIF(B$11:B$510, "&gt;"&amp;B153)+1+COUNTIF(B$11:B153, B153)-1)</f>
        <v/>
      </c>
      <c r="AQ153" s="64" t="str">
        <f>IF(C153="", "", COUNTIF(C$11:C$510, "&gt;"&amp;C153)+1+COUNTIF(C$11:C153, C153)-1)</f>
        <v/>
      </c>
      <c r="AT153" s="47" t="str">
        <f t="shared" si="79"/>
        <v>X</v>
      </c>
      <c r="AU153" s="48" t="str">
        <f t="shared" si="80"/>
        <v>X</v>
      </c>
      <c r="AV153" s="48" t="str">
        <f t="shared" si="81"/>
        <v>X</v>
      </c>
      <c r="AW153" s="48" t="str">
        <f t="shared" si="82"/>
        <v>X</v>
      </c>
      <c r="AX153" s="48" t="str">
        <f t="shared" si="83"/>
        <v>X</v>
      </c>
      <c r="AY153" s="48" t="str">
        <f t="shared" si="84"/>
        <v>X</v>
      </c>
      <c r="AZ153" s="48" t="str">
        <f t="shared" si="85"/>
        <v>X</v>
      </c>
      <c r="BA153" s="48" t="str">
        <f t="shared" si="86"/>
        <v>X</v>
      </c>
      <c r="BB153" s="48" t="str">
        <f t="shared" si="87"/>
        <v>X</v>
      </c>
      <c r="BC153" s="49" t="str">
        <f t="shared" si="88"/>
        <v>X</v>
      </c>
      <c r="BE153" s="63" t="str">
        <f t="shared" si="90"/>
        <v/>
      </c>
      <c r="BF153" s="70" t="str">
        <f t="shared" si="89"/>
        <v/>
      </c>
      <c r="BG153" s="64" t="str">
        <f t="shared" si="90"/>
        <v/>
      </c>
      <c r="BI153" s="55" t="str">
        <f>IF($T153="", "", IF(AND($T153&gt;=Report!$AD$65, $T153&lt;=Report!$AH$65), Report!$BA$65, IF(AND($T153&gt;=Report!$AD$63, $T153&lt;=Report!$AH$63), Report!$BA$63, IF(AND($T153&gt;=Report!$AD$62, $T153&lt;=Report!$AH$62), Report!$BA$62, IF(AND($T153&gt;=Report!$AD$61, $T153&lt;=Report!$AH$61), Report!$BA$61, IF(AND($T153&gt;=Report!$AD$59, $T153&lt;=Report!$AH$59), Report!$BA$59, ""))))))</f>
        <v/>
      </c>
    </row>
    <row r="154" spans="1:61" x14ac:dyDescent="0.25">
      <c r="A154" s="9"/>
      <c r="B154" s="34" t="str">
        <f t="shared" si="65"/>
        <v/>
      </c>
      <c r="C154" s="31" t="str">
        <f t="shared" si="66"/>
        <v/>
      </c>
      <c r="D154" s="9"/>
      <c r="E154" s="101"/>
      <c r="F154" s="102"/>
      <c r="G154" s="103"/>
      <c r="H154" s="104"/>
      <c r="I154" s="105"/>
      <c r="J154" s="106"/>
      <c r="K154" s="102"/>
      <c r="L154" s="102"/>
      <c r="M154" s="102"/>
      <c r="N154" s="102"/>
      <c r="O154" s="102"/>
      <c r="P154" s="102"/>
      <c r="Q154" s="102"/>
      <c r="R154" s="102"/>
      <c r="S154" s="107"/>
      <c r="T154" s="108"/>
      <c r="U154" s="105"/>
      <c r="V154" s="9"/>
      <c r="Y154" s="42" t="str">
        <f t="shared" si="67"/>
        <v/>
      </c>
      <c r="AA154" s="55" t="str">
        <f t="shared" si="68"/>
        <v/>
      </c>
      <c r="AD154" s="47" t="str">
        <f t="shared" si="69"/>
        <v/>
      </c>
      <c r="AE154" s="48" t="str">
        <f t="shared" si="70"/>
        <v/>
      </c>
      <c r="AF154" s="48" t="str">
        <f t="shared" si="71"/>
        <v/>
      </c>
      <c r="AG154" s="48" t="str">
        <f t="shared" si="72"/>
        <v/>
      </c>
      <c r="AH154" s="48" t="str">
        <f t="shared" si="73"/>
        <v/>
      </c>
      <c r="AI154" s="48" t="str">
        <f t="shared" si="74"/>
        <v/>
      </c>
      <c r="AJ154" s="48" t="str">
        <f t="shared" si="75"/>
        <v/>
      </c>
      <c r="AK154" s="48" t="str">
        <f t="shared" si="76"/>
        <v/>
      </c>
      <c r="AL154" s="48" t="str">
        <f t="shared" si="77"/>
        <v/>
      </c>
      <c r="AM154" s="49" t="str">
        <f t="shared" si="78"/>
        <v/>
      </c>
      <c r="AP154" s="55" t="str">
        <f>IF(B154="", "", COUNTIF(B$11:B$510, "&gt;"&amp;B154)+1+COUNTIF(B$11:B154, B154)-1)</f>
        <v/>
      </c>
      <c r="AQ154" s="64" t="str">
        <f>IF(C154="", "", COUNTIF(C$11:C$510, "&gt;"&amp;C154)+1+COUNTIF(C$11:C154, C154)-1)</f>
        <v/>
      </c>
      <c r="AT154" s="47" t="str">
        <f t="shared" si="79"/>
        <v>X</v>
      </c>
      <c r="AU154" s="48" t="str">
        <f t="shared" si="80"/>
        <v>X</v>
      </c>
      <c r="AV154" s="48" t="str">
        <f t="shared" si="81"/>
        <v>X</v>
      </c>
      <c r="AW154" s="48" t="str">
        <f t="shared" si="82"/>
        <v>X</v>
      </c>
      <c r="AX154" s="48" t="str">
        <f t="shared" si="83"/>
        <v>X</v>
      </c>
      <c r="AY154" s="48" t="str">
        <f t="shared" si="84"/>
        <v>X</v>
      </c>
      <c r="AZ154" s="48" t="str">
        <f t="shared" si="85"/>
        <v>X</v>
      </c>
      <c r="BA154" s="48" t="str">
        <f t="shared" si="86"/>
        <v>X</v>
      </c>
      <c r="BB154" s="48" t="str">
        <f t="shared" si="87"/>
        <v>X</v>
      </c>
      <c r="BC154" s="49" t="str">
        <f t="shared" si="88"/>
        <v>X</v>
      </c>
      <c r="BE154" s="63" t="str">
        <f t="shared" si="90"/>
        <v/>
      </c>
      <c r="BF154" s="70" t="str">
        <f t="shared" si="89"/>
        <v/>
      </c>
      <c r="BG154" s="64" t="str">
        <f t="shared" si="90"/>
        <v/>
      </c>
      <c r="BI154" s="55" t="str">
        <f>IF($T154="", "", IF(AND($T154&gt;=Report!$AD$65, $T154&lt;=Report!$AH$65), Report!$BA$65, IF(AND($T154&gt;=Report!$AD$63, $T154&lt;=Report!$AH$63), Report!$BA$63, IF(AND($T154&gt;=Report!$AD$62, $T154&lt;=Report!$AH$62), Report!$BA$62, IF(AND($T154&gt;=Report!$AD$61, $T154&lt;=Report!$AH$61), Report!$BA$61, IF(AND($T154&gt;=Report!$AD$59, $T154&lt;=Report!$AH$59), Report!$BA$59, ""))))))</f>
        <v/>
      </c>
    </row>
    <row r="155" spans="1:61" x14ac:dyDescent="0.25">
      <c r="A155" s="9"/>
      <c r="B155" s="34" t="str">
        <f t="shared" si="65"/>
        <v/>
      </c>
      <c r="C155" s="31" t="str">
        <f t="shared" si="66"/>
        <v/>
      </c>
      <c r="D155" s="9"/>
      <c r="E155" s="101"/>
      <c r="F155" s="102"/>
      <c r="G155" s="103"/>
      <c r="H155" s="104"/>
      <c r="I155" s="105"/>
      <c r="J155" s="106"/>
      <c r="K155" s="102"/>
      <c r="L155" s="102"/>
      <c r="M155" s="102"/>
      <c r="N155" s="102"/>
      <c r="O155" s="102"/>
      <c r="P155" s="102"/>
      <c r="Q155" s="102"/>
      <c r="R155" s="102"/>
      <c r="S155" s="107"/>
      <c r="T155" s="108"/>
      <c r="U155" s="105"/>
      <c r="V155" s="9"/>
      <c r="Y155" s="42" t="str">
        <f t="shared" si="67"/>
        <v/>
      </c>
      <c r="AA155" s="55" t="str">
        <f t="shared" si="68"/>
        <v/>
      </c>
      <c r="AD155" s="47" t="str">
        <f t="shared" si="69"/>
        <v/>
      </c>
      <c r="AE155" s="48" t="str">
        <f t="shared" si="70"/>
        <v/>
      </c>
      <c r="AF155" s="48" t="str">
        <f t="shared" si="71"/>
        <v/>
      </c>
      <c r="AG155" s="48" t="str">
        <f t="shared" si="72"/>
        <v/>
      </c>
      <c r="AH155" s="48" t="str">
        <f t="shared" si="73"/>
        <v/>
      </c>
      <c r="AI155" s="48" t="str">
        <f t="shared" si="74"/>
        <v/>
      </c>
      <c r="AJ155" s="48" t="str">
        <f t="shared" si="75"/>
        <v/>
      </c>
      <c r="AK155" s="48" t="str">
        <f t="shared" si="76"/>
        <v/>
      </c>
      <c r="AL155" s="48" t="str">
        <f t="shared" si="77"/>
        <v/>
      </c>
      <c r="AM155" s="49" t="str">
        <f t="shared" si="78"/>
        <v/>
      </c>
      <c r="AP155" s="55" t="str">
        <f>IF(B155="", "", COUNTIF(B$11:B$510, "&gt;"&amp;B155)+1+COUNTIF(B$11:B155, B155)-1)</f>
        <v/>
      </c>
      <c r="AQ155" s="64" t="str">
        <f>IF(C155="", "", COUNTIF(C$11:C$510, "&gt;"&amp;C155)+1+COUNTIF(C$11:C155, C155)-1)</f>
        <v/>
      </c>
      <c r="AT155" s="47" t="str">
        <f t="shared" si="79"/>
        <v>X</v>
      </c>
      <c r="AU155" s="48" t="str">
        <f t="shared" si="80"/>
        <v>X</v>
      </c>
      <c r="AV155" s="48" t="str">
        <f t="shared" si="81"/>
        <v>X</v>
      </c>
      <c r="AW155" s="48" t="str">
        <f t="shared" si="82"/>
        <v>X</v>
      </c>
      <c r="AX155" s="48" t="str">
        <f t="shared" si="83"/>
        <v>X</v>
      </c>
      <c r="AY155" s="48" t="str">
        <f t="shared" si="84"/>
        <v>X</v>
      </c>
      <c r="AZ155" s="48" t="str">
        <f t="shared" si="85"/>
        <v>X</v>
      </c>
      <c r="BA155" s="48" t="str">
        <f t="shared" si="86"/>
        <v>X</v>
      </c>
      <c r="BB155" s="48" t="str">
        <f t="shared" si="87"/>
        <v>X</v>
      </c>
      <c r="BC155" s="49" t="str">
        <f t="shared" si="88"/>
        <v>X</v>
      </c>
      <c r="BE155" s="63" t="str">
        <f t="shared" si="90"/>
        <v/>
      </c>
      <c r="BF155" s="70" t="str">
        <f t="shared" si="89"/>
        <v/>
      </c>
      <c r="BG155" s="64" t="str">
        <f t="shared" si="90"/>
        <v/>
      </c>
      <c r="BI155" s="55" t="str">
        <f>IF($T155="", "", IF(AND($T155&gt;=Report!$AD$65, $T155&lt;=Report!$AH$65), Report!$BA$65, IF(AND($T155&gt;=Report!$AD$63, $T155&lt;=Report!$AH$63), Report!$BA$63, IF(AND($T155&gt;=Report!$AD$62, $T155&lt;=Report!$AH$62), Report!$BA$62, IF(AND($T155&gt;=Report!$AD$61, $T155&lt;=Report!$AH$61), Report!$BA$61, IF(AND($T155&gt;=Report!$AD$59, $T155&lt;=Report!$AH$59), Report!$BA$59, ""))))))</f>
        <v/>
      </c>
    </row>
    <row r="156" spans="1:61" x14ac:dyDescent="0.25">
      <c r="A156" s="9"/>
      <c r="B156" s="34" t="str">
        <f t="shared" si="65"/>
        <v/>
      </c>
      <c r="C156" s="31" t="str">
        <f t="shared" si="66"/>
        <v/>
      </c>
      <c r="D156" s="9"/>
      <c r="E156" s="101"/>
      <c r="F156" s="102"/>
      <c r="G156" s="103"/>
      <c r="H156" s="104"/>
      <c r="I156" s="105"/>
      <c r="J156" s="106"/>
      <c r="K156" s="102"/>
      <c r="L156" s="102"/>
      <c r="M156" s="102"/>
      <c r="N156" s="102"/>
      <c r="O156" s="102"/>
      <c r="P156" s="102"/>
      <c r="Q156" s="102"/>
      <c r="R156" s="102"/>
      <c r="S156" s="107"/>
      <c r="T156" s="108"/>
      <c r="U156" s="105"/>
      <c r="V156" s="9"/>
      <c r="Y156" s="42" t="str">
        <f t="shared" si="67"/>
        <v/>
      </c>
      <c r="AA156" s="55" t="str">
        <f t="shared" si="68"/>
        <v/>
      </c>
      <c r="AD156" s="47" t="str">
        <f t="shared" si="69"/>
        <v/>
      </c>
      <c r="AE156" s="48" t="str">
        <f t="shared" si="70"/>
        <v/>
      </c>
      <c r="AF156" s="48" t="str">
        <f t="shared" si="71"/>
        <v/>
      </c>
      <c r="AG156" s="48" t="str">
        <f t="shared" si="72"/>
        <v/>
      </c>
      <c r="AH156" s="48" t="str">
        <f t="shared" si="73"/>
        <v/>
      </c>
      <c r="AI156" s="48" t="str">
        <f t="shared" si="74"/>
        <v/>
      </c>
      <c r="AJ156" s="48" t="str">
        <f t="shared" si="75"/>
        <v/>
      </c>
      <c r="AK156" s="48" t="str">
        <f t="shared" si="76"/>
        <v/>
      </c>
      <c r="AL156" s="48" t="str">
        <f t="shared" si="77"/>
        <v/>
      </c>
      <c r="AM156" s="49" t="str">
        <f t="shared" si="78"/>
        <v/>
      </c>
      <c r="AP156" s="55" t="str">
        <f>IF(B156="", "", COUNTIF(B$11:B$510, "&gt;"&amp;B156)+1+COUNTIF(B$11:B156, B156)-1)</f>
        <v/>
      </c>
      <c r="AQ156" s="64" t="str">
        <f>IF(C156="", "", COUNTIF(C$11:C$510, "&gt;"&amp;C156)+1+COUNTIF(C$11:C156, C156)-1)</f>
        <v/>
      </c>
      <c r="AT156" s="47" t="str">
        <f t="shared" si="79"/>
        <v>X</v>
      </c>
      <c r="AU156" s="48" t="str">
        <f t="shared" si="80"/>
        <v>X</v>
      </c>
      <c r="AV156" s="48" t="str">
        <f t="shared" si="81"/>
        <v>X</v>
      </c>
      <c r="AW156" s="48" t="str">
        <f t="shared" si="82"/>
        <v>X</v>
      </c>
      <c r="AX156" s="48" t="str">
        <f t="shared" si="83"/>
        <v>X</v>
      </c>
      <c r="AY156" s="48" t="str">
        <f t="shared" si="84"/>
        <v>X</v>
      </c>
      <c r="AZ156" s="48" t="str">
        <f t="shared" si="85"/>
        <v>X</v>
      </c>
      <c r="BA156" s="48" t="str">
        <f t="shared" si="86"/>
        <v>X</v>
      </c>
      <c r="BB156" s="48" t="str">
        <f t="shared" si="87"/>
        <v>X</v>
      </c>
      <c r="BC156" s="49" t="str">
        <f t="shared" si="88"/>
        <v>X</v>
      </c>
      <c r="BE156" s="63" t="str">
        <f t="shared" si="90"/>
        <v/>
      </c>
      <c r="BF156" s="70" t="str">
        <f t="shared" si="89"/>
        <v/>
      </c>
      <c r="BG156" s="64" t="str">
        <f t="shared" si="90"/>
        <v/>
      </c>
      <c r="BI156" s="55" t="str">
        <f>IF($T156="", "", IF(AND($T156&gt;=Report!$AD$65, $T156&lt;=Report!$AH$65), Report!$BA$65, IF(AND($T156&gt;=Report!$AD$63, $T156&lt;=Report!$AH$63), Report!$BA$63, IF(AND($T156&gt;=Report!$AD$62, $T156&lt;=Report!$AH$62), Report!$BA$62, IF(AND($T156&gt;=Report!$AD$61, $T156&lt;=Report!$AH$61), Report!$BA$61, IF(AND($T156&gt;=Report!$AD$59, $T156&lt;=Report!$AH$59), Report!$BA$59, ""))))))</f>
        <v/>
      </c>
    </row>
    <row r="157" spans="1:61" x14ac:dyDescent="0.25">
      <c r="A157" s="9"/>
      <c r="B157" s="34" t="str">
        <f t="shared" si="65"/>
        <v/>
      </c>
      <c r="C157" s="31" t="str">
        <f t="shared" si="66"/>
        <v/>
      </c>
      <c r="D157" s="9"/>
      <c r="E157" s="101"/>
      <c r="F157" s="102"/>
      <c r="G157" s="103"/>
      <c r="H157" s="104"/>
      <c r="I157" s="105"/>
      <c r="J157" s="106"/>
      <c r="K157" s="102"/>
      <c r="L157" s="102"/>
      <c r="M157" s="102"/>
      <c r="N157" s="102"/>
      <c r="O157" s="102"/>
      <c r="P157" s="102"/>
      <c r="Q157" s="102"/>
      <c r="R157" s="102"/>
      <c r="S157" s="107"/>
      <c r="T157" s="108"/>
      <c r="U157" s="105"/>
      <c r="V157" s="9"/>
      <c r="Y157" s="42" t="str">
        <f t="shared" si="67"/>
        <v/>
      </c>
      <c r="AA157" s="55" t="str">
        <f t="shared" si="68"/>
        <v/>
      </c>
      <c r="AD157" s="47" t="str">
        <f t="shared" si="69"/>
        <v/>
      </c>
      <c r="AE157" s="48" t="str">
        <f t="shared" si="70"/>
        <v/>
      </c>
      <c r="AF157" s="48" t="str">
        <f t="shared" si="71"/>
        <v/>
      </c>
      <c r="AG157" s="48" t="str">
        <f t="shared" si="72"/>
        <v/>
      </c>
      <c r="AH157" s="48" t="str">
        <f t="shared" si="73"/>
        <v/>
      </c>
      <c r="AI157" s="48" t="str">
        <f t="shared" si="74"/>
        <v/>
      </c>
      <c r="AJ157" s="48" t="str">
        <f t="shared" si="75"/>
        <v/>
      </c>
      <c r="AK157" s="48" t="str">
        <f t="shared" si="76"/>
        <v/>
      </c>
      <c r="AL157" s="48" t="str">
        <f t="shared" si="77"/>
        <v/>
      </c>
      <c r="AM157" s="49" t="str">
        <f t="shared" si="78"/>
        <v/>
      </c>
      <c r="AP157" s="55" t="str">
        <f>IF(B157="", "", COUNTIF(B$11:B$510, "&gt;"&amp;B157)+1+COUNTIF(B$11:B157, B157)-1)</f>
        <v/>
      </c>
      <c r="AQ157" s="64" t="str">
        <f>IF(C157="", "", COUNTIF(C$11:C$510, "&gt;"&amp;C157)+1+COUNTIF(C$11:C157, C157)-1)</f>
        <v/>
      </c>
      <c r="AT157" s="47" t="str">
        <f t="shared" si="79"/>
        <v>X</v>
      </c>
      <c r="AU157" s="48" t="str">
        <f t="shared" si="80"/>
        <v>X</v>
      </c>
      <c r="AV157" s="48" t="str">
        <f t="shared" si="81"/>
        <v>X</v>
      </c>
      <c r="AW157" s="48" t="str">
        <f t="shared" si="82"/>
        <v>X</v>
      </c>
      <c r="AX157" s="48" t="str">
        <f t="shared" si="83"/>
        <v>X</v>
      </c>
      <c r="AY157" s="48" t="str">
        <f t="shared" si="84"/>
        <v>X</v>
      </c>
      <c r="AZ157" s="48" t="str">
        <f t="shared" si="85"/>
        <v>X</v>
      </c>
      <c r="BA157" s="48" t="str">
        <f t="shared" si="86"/>
        <v>X</v>
      </c>
      <c r="BB157" s="48" t="str">
        <f t="shared" si="87"/>
        <v>X</v>
      </c>
      <c r="BC157" s="49" t="str">
        <f t="shared" si="88"/>
        <v>X</v>
      </c>
      <c r="BE157" s="63" t="str">
        <f t="shared" si="90"/>
        <v/>
      </c>
      <c r="BF157" s="70" t="str">
        <f t="shared" si="89"/>
        <v/>
      </c>
      <c r="BG157" s="64" t="str">
        <f t="shared" si="90"/>
        <v/>
      </c>
      <c r="BI157" s="55" t="str">
        <f>IF($T157="", "", IF(AND($T157&gt;=Report!$AD$65, $T157&lt;=Report!$AH$65), Report!$BA$65, IF(AND($T157&gt;=Report!$AD$63, $T157&lt;=Report!$AH$63), Report!$BA$63, IF(AND($T157&gt;=Report!$AD$62, $T157&lt;=Report!$AH$62), Report!$BA$62, IF(AND($T157&gt;=Report!$AD$61, $T157&lt;=Report!$AH$61), Report!$BA$61, IF(AND($T157&gt;=Report!$AD$59, $T157&lt;=Report!$AH$59), Report!$BA$59, ""))))))</f>
        <v/>
      </c>
    </row>
    <row r="158" spans="1:61" x14ac:dyDescent="0.25">
      <c r="A158" s="9"/>
      <c r="B158" s="34" t="str">
        <f t="shared" si="65"/>
        <v/>
      </c>
      <c r="C158" s="31" t="str">
        <f t="shared" si="66"/>
        <v/>
      </c>
      <c r="D158" s="9"/>
      <c r="E158" s="101"/>
      <c r="F158" s="102"/>
      <c r="G158" s="103"/>
      <c r="H158" s="104"/>
      <c r="I158" s="105"/>
      <c r="J158" s="106"/>
      <c r="K158" s="102"/>
      <c r="L158" s="102"/>
      <c r="M158" s="102"/>
      <c r="N158" s="102"/>
      <c r="O158" s="102"/>
      <c r="P158" s="102"/>
      <c r="Q158" s="102"/>
      <c r="R158" s="102"/>
      <c r="S158" s="107"/>
      <c r="T158" s="108"/>
      <c r="U158" s="105"/>
      <c r="V158" s="9"/>
      <c r="Y158" s="42" t="str">
        <f t="shared" si="67"/>
        <v/>
      </c>
      <c r="AA158" s="55" t="str">
        <f t="shared" si="68"/>
        <v/>
      </c>
      <c r="AD158" s="47" t="str">
        <f t="shared" si="69"/>
        <v/>
      </c>
      <c r="AE158" s="48" t="str">
        <f t="shared" si="70"/>
        <v/>
      </c>
      <c r="AF158" s="48" t="str">
        <f t="shared" si="71"/>
        <v/>
      </c>
      <c r="AG158" s="48" t="str">
        <f t="shared" si="72"/>
        <v/>
      </c>
      <c r="AH158" s="48" t="str">
        <f t="shared" si="73"/>
        <v/>
      </c>
      <c r="AI158" s="48" t="str">
        <f t="shared" si="74"/>
        <v/>
      </c>
      <c r="AJ158" s="48" t="str">
        <f t="shared" si="75"/>
        <v/>
      </c>
      <c r="AK158" s="48" t="str">
        <f t="shared" si="76"/>
        <v/>
      </c>
      <c r="AL158" s="48" t="str">
        <f t="shared" si="77"/>
        <v/>
      </c>
      <c r="AM158" s="49" t="str">
        <f t="shared" si="78"/>
        <v/>
      </c>
      <c r="AP158" s="55" t="str">
        <f>IF(B158="", "", COUNTIF(B$11:B$510, "&gt;"&amp;B158)+1+COUNTIF(B$11:B158, B158)-1)</f>
        <v/>
      </c>
      <c r="AQ158" s="64" t="str">
        <f>IF(C158="", "", COUNTIF(C$11:C$510, "&gt;"&amp;C158)+1+COUNTIF(C$11:C158, C158)-1)</f>
        <v/>
      </c>
      <c r="AT158" s="47" t="str">
        <f t="shared" si="79"/>
        <v>X</v>
      </c>
      <c r="AU158" s="48" t="str">
        <f t="shared" si="80"/>
        <v>X</v>
      </c>
      <c r="AV158" s="48" t="str">
        <f t="shared" si="81"/>
        <v>X</v>
      </c>
      <c r="AW158" s="48" t="str">
        <f t="shared" si="82"/>
        <v>X</v>
      </c>
      <c r="AX158" s="48" t="str">
        <f t="shared" si="83"/>
        <v>X</v>
      </c>
      <c r="AY158" s="48" t="str">
        <f t="shared" si="84"/>
        <v>X</v>
      </c>
      <c r="AZ158" s="48" t="str">
        <f t="shared" si="85"/>
        <v>X</v>
      </c>
      <c r="BA158" s="48" t="str">
        <f t="shared" si="86"/>
        <v>X</v>
      </c>
      <c r="BB158" s="48" t="str">
        <f t="shared" si="87"/>
        <v>X</v>
      </c>
      <c r="BC158" s="49" t="str">
        <f t="shared" si="88"/>
        <v>X</v>
      </c>
      <c r="BE158" s="63" t="str">
        <f t="shared" si="90"/>
        <v/>
      </c>
      <c r="BF158" s="70" t="str">
        <f t="shared" si="89"/>
        <v/>
      </c>
      <c r="BG158" s="64" t="str">
        <f t="shared" si="90"/>
        <v/>
      </c>
      <c r="BI158" s="55" t="str">
        <f>IF($T158="", "", IF(AND($T158&gt;=Report!$AD$65, $T158&lt;=Report!$AH$65), Report!$BA$65, IF(AND($T158&gt;=Report!$AD$63, $T158&lt;=Report!$AH$63), Report!$BA$63, IF(AND($T158&gt;=Report!$AD$62, $T158&lt;=Report!$AH$62), Report!$BA$62, IF(AND($T158&gt;=Report!$AD$61, $T158&lt;=Report!$AH$61), Report!$BA$61, IF(AND($T158&gt;=Report!$AD$59, $T158&lt;=Report!$AH$59), Report!$BA$59, ""))))))</f>
        <v/>
      </c>
    </row>
    <row r="159" spans="1:61" x14ac:dyDescent="0.25">
      <c r="A159" s="9"/>
      <c r="B159" s="34" t="str">
        <f t="shared" si="65"/>
        <v/>
      </c>
      <c r="C159" s="31" t="str">
        <f t="shared" si="66"/>
        <v/>
      </c>
      <c r="D159" s="9"/>
      <c r="E159" s="101"/>
      <c r="F159" s="102"/>
      <c r="G159" s="103"/>
      <c r="H159" s="104"/>
      <c r="I159" s="105"/>
      <c r="J159" s="106"/>
      <c r="K159" s="102"/>
      <c r="L159" s="102"/>
      <c r="M159" s="102"/>
      <c r="N159" s="102"/>
      <c r="O159" s="102"/>
      <c r="P159" s="102"/>
      <c r="Q159" s="102"/>
      <c r="R159" s="102"/>
      <c r="S159" s="107"/>
      <c r="T159" s="108"/>
      <c r="U159" s="105"/>
      <c r="V159" s="9"/>
      <c r="Y159" s="42" t="str">
        <f t="shared" si="67"/>
        <v/>
      </c>
      <c r="AA159" s="55" t="str">
        <f t="shared" si="68"/>
        <v/>
      </c>
      <c r="AD159" s="47" t="str">
        <f t="shared" si="69"/>
        <v/>
      </c>
      <c r="AE159" s="48" t="str">
        <f t="shared" si="70"/>
        <v/>
      </c>
      <c r="AF159" s="48" t="str">
        <f t="shared" si="71"/>
        <v/>
      </c>
      <c r="AG159" s="48" t="str">
        <f t="shared" si="72"/>
        <v/>
      </c>
      <c r="AH159" s="48" t="str">
        <f t="shared" si="73"/>
        <v/>
      </c>
      <c r="AI159" s="48" t="str">
        <f t="shared" si="74"/>
        <v/>
      </c>
      <c r="AJ159" s="48" t="str">
        <f t="shared" si="75"/>
        <v/>
      </c>
      <c r="AK159" s="48" t="str">
        <f t="shared" si="76"/>
        <v/>
      </c>
      <c r="AL159" s="48" t="str">
        <f t="shared" si="77"/>
        <v/>
      </c>
      <c r="AM159" s="49" t="str">
        <f t="shared" si="78"/>
        <v/>
      </c>
      <c r="AP159" s="55" t="str">
        <f>IF(B159="", "", COUNTIF(B$11:B$510, "&gt;"&amp;B159)+1+COUNTIF(B$11:B159, B159)-1)</f>
        <v/>
      </c>
      <c r="AQ159" s="64" t="str">
        <f>IF(C159="", "", COUNTIF(C$11:C$510, "&gt;"&amp;C159)+1+COUNTIF(C$11:C159, C159)-1)</f>
        <v/>
      </c>
      <c r="AT159" s="47" t="str">
        <f t="shared" si="79"/>
        <v>X</v>
      </c>
      <c r="AU159" s="48" t="str">
        <f t="shared" si="80"/>
        <v>X</v>
      </c>
      <c r="AV159" s="48" t="str">
        <f t="shared" si="81"/>
        <v>X</v>
      </c>
      <c r="AW159" s="48" t="str">
        <f t="shared" si="82"/>
        <v>X</v>
      </c>
      <c r="AX159" s="48" t="str">
        <f t="shared" si="83"/>
        <v>X</v>
      </c>
      <c r="AY159" s="48" t="str">
        <f t="shared" si="84"/>
        <v>X</v>
      </c>
      <c r="AZ159" s="48" t="str">
        <f t="shared" si="85"/>
        <v>X</v>
      </c>
      <c r="BA159" s="48" t="str">
        <f t="shared" si="86"/>
        <v>X</v>
      </c>
      <c r="BB159" s="48" t="str">
        <f t="shared" si="87"/>
        <v>X</v>
      </c>
      <c r="BC159" s="49" t="str">
        <f t="shared" si="88"/>
        <v>X</v>
      </c>
      <c r="BE159" s="63" t="str">
        <f t="shared" si="90"/>
        <v/>
      </c>
      <c r="BF159" s="70" t="str">
        <f t="shared" si="89"/>
        <v/>
      </c>
      <c r="BG159" s="64" t="str">
        <f t="shared" si="90"/>
        <v/>
      </c>
      <c r="BI159" s="55" t="str">
        <f>IF($T159="", "", IF(AND($T159&gt;=Report!$AD$65, $T159&lt;=Report!$AH$65), Report!$BA$65, IF(AND($T159&gt;=Report!$AD$63, $T159&lt;=Report!$AH$63), Report!$BA$63, IF(AND($T159&gt;=Report!$AD$62, $T159&lt;=Report!$AH$62), Report!$BA$62, IF(AND($T159&gt;=Report!$AD$61, $T159&lt;=Report!$AH$61), Report!$BA$61, IF(AND($T159&gt;=Report!$AD$59, $T159&lt;=Report!$AH$59), Report!$BA$59, ""))))))</f>
        <v/>
      </c>
    </row>
    <row r="160" spans="1:61" x14ac:dyDescent="0.25">
      <c r="A160" s="9"/>
      <c r="B160" s="34" t="str">
        <f t="shared" si="65"/>
        <v/>
      </c>
      <c r="C160" s="31" t="str">
        <f t="shared" si="66"/>
        <v/>
      </c>
      <c r="D160" s="9"/>
      <c r="E160" s="101"/>
      <c r="F160" s="102"/>
      <c r="G160" s="103"/>
      <c r="H160" s="104"/>
      <c r="I160" s="105"/>
      <c r="J160" s="106"/>
      <c r="K160" s="102"/>
      <c r="L160" s="102"/>
      <c r="M160" s="102"/>
      <c r="N160" s="102"/>
      <c r="O160" s="102"/>
      <c r="P160" s="102"/>
      <c r="Q160" s="102"/>
      <c r="R160" s="102"/>
      <c r="S160" s="107"/>
      <c r="T160" s="108"/>
      <c r="U160" s="105"/>
      <c r="V160" s="9"/>
      <c r="Y160" s="42" t="str">
        <f t="shared" si="67"/>
        <v/>
      </c>
      <c r="AA160" s="55" t="str">
        <f t="shared" si="68"/>
        <v/>
      </c>
      <c r="AD160" s="47" t="str">
        <f t="shared" si="69"/>
        <v/>
      </c>
      <c r="AE160" s="48" t="str">
        <f t="shared" si="70"/>
        <v/>
      </c>
      <c r="AF160" s="48" t="str">
        <f t="shared" si="71"/>
        <v/>
      </c>
      <c r="AG160" s="48" t="str">
        <f t="shared" si="72"/>
        <v/>
      </c>
      <c r="AH160" s="48" t="str">
        <f t="shared" si="73"/>
        <v/>
      </c>
      <c r="AI160" s="48" t="str">
        <f t="shared" si="74"/>
        <v/>
      </c>
      <c r="AJ160" s="48" t="str">
        <f t="shared" si="75"/>
        <v/>
      </c>
      <c r="AK160" s="48" t="str">
        <f t="shared" si="76"/>
        <v/>
      </c>
      <c r="AL160" s="48" t="str">
        <f t="shared" si="77"/>
        <v/>
      </c>
      <c r="AM160" s="49" t="str">
        <f t="shared" si="78"/>
        <v/>
      </c>
      <c r="AP160" s="55" t="str">
        <f>IF(B160="", "", COUNTIF(B$11:B$510, "&gt;"&amp;B160)+1+COUNTIF(B$11:B160, B160)-1)</f>
        <v/>
      </c>
      <c r="AQ160" s="64" t="str">
        <f>IF(C160="", "", COUNTIF(C$11:C$510, "&gt;"&amp;C160)+1+COUNTIF(C$11:C160, C160)-1)</f>
        <v/>
      </c>
      <c r="AT160" s="47" t="str">
        <f t="shared" si="79"/>
        <v>X</v>
      </c>
      <c r="AU160" s="48" t="str">
        <f t="shared" si="80"/>
        <v>X</v>
      </c>
      <c r="AV160" s="48" t="str">
        <f t="shared" si="81"/>
        <v>X</v>
      </c>
      <c r="AW160" s="48" t="str">
        <f t="shared" si="82"/>
        <v>X</v>
      </c>
      <c r="AX160" s="48" t="str">
        <f t="shared" si="83"/>
        <v>X</v>
      </c>
      <c r="AY160" s="48" t="str">
        <f t="shared" si="84"/>
        <v>X</v>
      </c>
      <c r="AZ160" s="48" t="str">
        <f t="shared" si="85"/>
        <v>X</v>
      </c>
      <c r="BA160" s="48" t="str">
        <f t="shared" si="86"/>
        <v>X</v>
      </c>
      <c r="BB160" s="48" t="str">
        <f t="shared" si="87"/>
        <v>X</v>
      </c>
      <c r="BC160" s="49" t="str">
        <f t="shared" si="88"/>
        <v>X</v>
      </c>
      <c r="BE160" s="63" t="str">
        <f t="shared" si="90"/>
        <v/>
      </c>
      <c r="BF160" s="70" t="str">
        <f t="shared" si="89"/>
        <v/>
      </c>
      <c r="BG160" s="64" t="str">
        <f t="shared" si="90"/>
        <v/>
      </c>
      <c r="BI160" s="55" t="str">
        <f>IF($T160="", "", IF(AND($T160&gt;=Report!$AD$65, $T160&lt;=Report!$AH$65), Report!$BA$65, IF(AND($T160&gt;=Report!$AD$63, $T160&lt;=Report!$AH$63), Report!$BA$63, IF(AND($T160&gt;=Report!$AD$62, $T160&lt;=Report!$AH$62), Report!$BA$62, IF(AND($T160&gt;=Report!$AD$61, $T160&lt;=Report!$AH$61), Report!$BA$61, IF(AND($T160&gt;=Report!$AD$59, $T160&lt;=Report!$AH$59), Report!$BA$59, ""))))))</f>
        <v/>
      </c>
    </row>
    <row r="161" spans="1:61" x14ac:dyDescent="0.25">
      <c r="A161" s="9"/>
      <c r="B161" s="34" t="str">
        <f t="shared" si="65"/>
        <v/>
      </c>
      <c r="C161" s="31" t="str">
        <f t="shared" si="66"/>
        <v/>
      </c>
      <c r="D161" s="9"/>
      <c r="E161" s="101"/>
      <c r="F161" s="102"/>
      <c r="G161" s="103"/>
      <c r="H161" s="104"/>
      <c r="I161" s="105"/>
      <c r="J161" s="106"/>
      <c r="K161" s="102"/>
      <c r="L161" s="102"/>
      <c r="M161" s="102"/>
      <c r="N161" s="102"/>
      <c r="O161" s="102"/>
      <c r="P161" s="102"/>
      <c r="Q161" s="102"/>
      <c r="R161" s="102"/>
      <c r="S161" s="107"/>
      <c r="T161" s="108"/>
      <c r="U161" s="105"/>
      <c r="V161" s="9"/>
      <c r="Y161" s="42" t="str">
        <f t="shared" si="67"/>
        <v/>
      </c>
      <c r="AA161" s="55" t="str">
        <f t="shared" si="68"/>
        <v/>
      </c>
      <c r="AD161" s="47" t="str">
        <f t="shared" si="69"/>
        <v/>
      </c>
      <c r="AE161" s="48" t="str">
        <f t="shared" si="70"/>
        <v/>
      </c>
      <c r="AF161" s="48" t="str">
        <f t="shared" si="71"/>
        <v/>
      </c>
      <c r="AG161" s="48" t="str">
        <f t="shared" si="72"/>
        <v/>
      </c>
      <c r="AH161" s="48" t="str">
        <f t="shared" si="73"/>
        <v/>
      </c>
      <c r="AI161" s="48" t="str">
        <f t="shared" si="74"/>
        <v/>
      </c>
      <c r="AJ161" s="48" t="str">
        <f t="shared" si="75"/>
        <v/>
      </c>
      <c r="AK161" s="48" t="str">
        <f t="shared" si="76"/>
        <v/>
      </c>
      <c r="AL161" s="48" t="str">
        <f t="shared" si="77"/>
        <v/>
      </c>
      <c r="AM161" s="49" t="str">
        <f t="shared" si="78"/>
        <v/>
      </c>
      <c r="AP161" s="55" t="str">
        <f>IF(B161="", "", COUNTIF(B$11:B$510, "&gt;"&amp;B161)+1+COUNTIF(B$11:B161, B161)-1)</f>
        <v/>
      </c>
      <c r="AQ161" s="64" t="str">
        <f>IF(C161="", "", COUNTIF(C$11:C$510, "&gt;"&amp;C161)+1+COUNTIF(C$11:C161, C161)-1)</f>
        <v/>
      </c>
      <c r="AT161" s="47" t="str">
        <f t="shared" si="79"/>
        <v>X</v>
      </c>
      <c r="AU161" s="48" t="str">
        <f t="shared" si="80"/>
        <v>X</v>
      </c>
      <c r="AV161" s="48" t="str">
        <f t="shared" si="81"/>
        <v>X</v>
      </c>
      <c r="AW161" s="48" t="str">
        <f t="shared" si="82"/>
        <v>X</v>
      </c>
      <c r="AX161" s="48" t="str">
        <f t="shared" si="83"/>
        <v>X</v>
      </c>
      <c r="AY161" s="48" t="str">
        <f t="shared" si="84"/>
        <v>X</v>
      </c>
      <c r="AZ161" s="48" t="str">
        <f t="shared" si="85"/>
        <v>X</v>
      </c>
      <c r="BA161" s="48" t="str">
        <f t="shared" si="86"/>
        <v>X</v>
      </c>
      <c r="BB161" s="48" t="str">
        <f t="shared" si="87"/>
        <v>X</v>
      </c>
      <c r="BC161" s="49" t="str">
        <f t="shared" si="88"/>
        <v>X</v>
      </c>
      <c r="BE161" s="63" t="str">
        <f t="shared" si="90"/>
        <v/>
      </c>
      <c r="BF161" s="70" t="str">
        <f t="shared" si="89"/>
        <v/>
      </c>
      <c r="BG161" s="64" t="str">
        <f t="shared" si="90"/>
        <v/>
      </c>
      <c r="BI161" s="55" t="str">
        <f>IF($T161="", "", IF(AND($T161&gt;=Report!$AD$65, $T161&lt;=Report!$AH$65), Report!$BA$65, IF(AND($T161&gt;=Report!$AD$63, $T161&lt;=Report!$AH$63), Report!$BA$63, IF(AND($T161&gt;=Report!$AD$62, $T161&lt;=Report!$AH$62), Report!$BA$62, IF(AND($T161&gt;=Report!$AD$61, $T161&lt;=Report!$AH$61), Report!$BA$61, IF(AND($T161&gt;=Report!$AD$59, $T161&lt;=Report!$AH$59), Report!$BA$59, ""))))))</f>
        <v/>
      </c>
    </row>
    <row r="162" spans="1:61" x14ac:dyDescent="0.25">
      <c r="A162" s="9"/>
      <c r="B162" s="34" t="str">
        <f t="shared" si="65"/>
        <v/>
      </c>
      <c r="C162" s="31" t="str">
        <f t="shared" si="66"/>
        <v/>
      </c>
      <c r="D162" s="9"/>
      <c r="E162" s="101"/>
      <c r="F162" s="102"/>
      <c r="G162" s="103"/>
      <c r="H162" s="104"/>
      <c r="I162" s="105"/>
      <c r="J162" s="106"/>
      <c r="K162" s="102"/>
      <c r="L162" s="102"/>
      <c r="M162" s="102"/>
      <c r="N162" s="102"/>
      <c r="O162" s="102"/>
      <c r="P162" s="102"/>
      <c r="Q162" s="102"/>
      <c r="R162" s="102"/>
      <c r="S162" s="107"/>
      <c r="T162" s="108"/>
      <c r="U162" s="105"/>
      <c r="V162" s="9"/>
      <c r="Y162" s="42" t="str">
        <f t="shared" si="67"/>
        <v/>
      </c>
      <c r="AA162" s="55" t="str">
        <f t="shared" si="68"/>
        <v/>
      </c>
      <c r="AD162" s="47" t="str">
        <f t="shared" si="69"/>
        <v/>
      </c>
      <c r="AE162" s="48" t="str">
        <f t="shared" si="70"/>
        <v/>
      </c>
      <c r="AF162" s="48" t="str">
        <f t="shared" si="71"/>
        <v/>
      </c>
      <c r="AG162" s="48" t="str">
        <f t="shared" si="72"/>
        <v/>
      </c>
      <c r="AH162" s="48" t="str">
        <f t="shared" si="73"/>
        <v/>
      </c>
      <c r="AI162" s="48" t="str">
        <f t="shared" si="74"/>
        <v/>
      </c>
      <c r="AJ162" s="48" t="str">
        <f t="shared" si="75"/>
        <v/>
      </c>
      <c r="AK162" s="48" t="str">
        <f t="shared" si="76"/>
        <v/>
      </c>
      <c r="AL162" s="48" t="str">
        <f t="shared" si="77"/>
        <v/>
      </c>
      <c r="AM162" s="49" t="str">
        <f t="shared" si="78"/>
        <v/>
      </c>
      <c r="AP162" s="55" t="str">
        <f>IF(B162="", "", COUNTIF(B$11:B$510, "&gt;"&amp;B162)+1+COUNTIF(B$11:B162, B162)-1)</f>
        <v/>
      </c>
      <c r="AQ162" s="64" t="str">
        <f>IF(C162="", "", COUNTIF(C$11:C$510, "&gt;"&amp;C162)+1+COUNTIF(C$11:C162, C162)-1)</f>
        <v/>
      </c>
      <c r="AT162" s="47" t="str">
        <f t="shared" si="79"/>
        <v>X</v>
      </c>
      <c r="AU162" s="48" t="str">
        <f t="shared" si="80"/>
        <v>X</v>
      </c>
      <c r="AV162" s="48" t="str">
        <f t="shared" si="81"/>
        <v>X</v>
      </c>
      <c r="AW162" s="48" t="str">
        <f t="shared" si="82"/>
        <v>X</v>
      </c>
      <c r="AX162" s="48" t="str">
        <f t="shared" si="83"/>
        <v>X</v>
      </c>
      <c r="AY162" s="48" t="str">
        <f t="shared" si="84"/>
        <v>X</v>
      </c>
      <c r="AZ162" s="48" t="str">
        <f t="shared" si="85"/>
        <v>X</v>
      </c>
      <c r="BA162" s="48" t="str">
        <f t="shared" si="86"/>
        <v>X</v>
      </c>
      <c r="BB162" s="48" t="str">
        <f t="shared" si="87"/>
        <v>X</v>
      </c>
      <c r="BC162" s="49" t="str">
        <f t="shared" si="88"/>
        <v>X</v>
      </c>
      <c r="BE162" s="63" t="str">
        <f t="shared" si="90"/>
        <v/>
      </c>
      <c r="BF162" s="70" t="str">
        <f t="shared" si="89"/>
        <v/>
      </c>
      <c r="BG162" s="64" t="str">
        <f t="shared" si="90"/>
        <v/>
      </c>
      <c r="BI162" s="55" t="str">
        <f>IF($T162="", "", IF(AND($T162&gt;=Report!$AD$65, $T162&lt;=Report!$AH$65), Report!$BA$65, IF(AND($T162&gt;=Report!$AD$63, $T162&lt;=Report!$AH$63), Report!$BA$63, IF(AND($T162&gt;=Report!$AD$62, $T162&lt;=Report!$AH$62), Report!$BA$62, IF(AND($T162&gt;=Report!$AD$61, $T162&lt;=Report!$AH$61), Report!$BA$61, IF(AND($T162&gt;=Report!$AD$59, $T162&lt;=Report!$AH$59), Report!$BA$59, ""))))))</f>
        <v/>
      </c>
    </row>
    <row r="163" spans="1:61" x14ac:dyDescent="0.25">
      <c r="A163" s="9"/>
      <c r="B163" s="34" t="str">
        <f t="shared" si="65"/>
        <v/>
      </c>
      <c r="C163" s="31" t="str">
        <f t="shared" si="66"/>
        <v/>
      </c>
      <c r="D163" s="9"/>
      <c r="E163" s="101"/>
      <c r="F163" s="102"/>
      <c r="G163" s="103"/>
      <c r="H163" s="104"/>
      <c r="I163" s="105"/>
      <c r="J163" s="106"/>
      <c r="K163" s="102"/>
      <c r="L163" s="102"/>
      <c r="M163" s="102"/>
      <c r="N163" s="102"/>
      <c r="O163" s="102"/>
      <c r="P163" s="102"/>
      <c r="Q163" s="102"/>
      <c r="R163" s="102"/>
      <c r="S163" s="107"/>
      <c r="T163" s="108"/>
      <c r="U163" s="105"/>
      <c r="V163" s="9"/>
      <c r="Y163" s="42" t="str">
        <f t="shared" si="67"/>
        <v/>
      </c>
      <c r="AA163" s="55" t="str">
        <f t="shared" si="68"/>
        <v/>
      </c>
      <c r="AD163" s="47" t="str">
        <f t="shared" si="69"/>
        <v/>
      </c>
      <c r="AE163" s="48" t="str">
        <f t="shared" si="70"/>
        <v/>
      </c>
      <c r="AF163" s="48" t="str">
        <f t="shared" si="71"/>
        <v/>
      </c>
      <c r="AG163" s="48" t="str">
        <f t="shared" si="72"/>
        <v/>
      </c>
      <c r="AH163" s="48" t="str">
        <f t="shared" si="73"/>
        <v/>
      </c>
      <c r="AI163" s="48" t="str">
        <f t="shared" si="74"/>
        <v/>
      </c>
      <c r="AJ163" s="48" t="str">
        <f t="shared" si="75"/>
        <v/>
      </c>
      <c r="AK163" s="48" t="str">
        <f t="shared" si="76"/>
        <v/>
      </c>
      <c r="AL163" s="48" t="str">
        <f t="shared" si="77"/>
        <v/>
      </c>
      <c r="AM163" s="49" t="str">
        <f t="shared" si="78"/>
        <v/>
      </c>
      <c r="AP163" s="55" t="str">
        <f>IF(B163="", "", COUNTIF(B$11:B$510, "&gt;"&amp;B163)+1+COUNTIF(B$11:B163, B163)-1)</f>
        <v/>
      </c>
      <c r="AQ163" s="64" t="str">
        <f>IF(C163="", "", COUNTIF(C$11:C$510, "&gt;"&amp;C163)+1+COUNTIF(C$11:C163, C163)-1)</f>
        <v/>
      </c>
      <c r="AT163" s="47" t="str">
        <f t="shared" si="79"/>
        <v>X</v>
      </c>
      <c r="AU163" s="48" t="str">
        <f t="shared" si="80"/>
        <v>X</v>
      </c>
      <c r="AV163" s="48" t="str">
        <f t="shared" si="81"/>
        <v>X</v>
      </c>
      <c r="AW163" s="48" t="str">
        <f t="shared" si="82"/>
        <v>X</v>
      </c>
      <c r="AX163" s="48" t="str">
        <f t="shared" si="83"/>
        <v>X</v>
      </c>
      <c r="AY163" s="48" t="str">
        <f t="shared" si="84"/>
        <v>X</v>
      </c>
      <c r="AZ163" s="48" t="str">
        <f t="shared" si="85"/>
        <v>X</v>
      </c>
      <c r="BA163" s="48" t="str">
        <f t="shared" si="86"/>
        <v>X</v>
      </c>
      <c r="BB163" s="48" t="str">
        <f t="shared" si="87"/>
        <v>X</v>
      </c>
      <c r="BC163" s="49" t="str">
        <f t="shared" si="88"/>
        <v>X</v>
      </c>
      <c r="BE163" s="63" t="str">
        <f t="shared" si="90"/>
        <v/>
      </c>
      <c r="BF163" s="70" t="str">
        <f t="shared" si="89"/>
        <v/>
      </c>
      <c r="BG163" s="64" t="str">
        <f t="shared" si="90"/>
        <v/>
      </c>
      <c r="BI163" s="55" t="str">
        <f>IF($T163="", "", IF(AND($T163&gt;=Report!$AD$65, $T163&lt;=Report!$AH$65), Report!$BA$65, IF(AND($T163&gt;=Report!$AD$63, $T163&lt;=Report!$AH$63), Report!$BA$63, IF(AND($T163&gt;=Report!$AD$62, $T163&lt;=Report!$AH$62), Report!$BA$62, IF(AND($T163&gt;=Report!$AD$61, $T163&lt;=Report!$AH$61), Report!$BA$61, IF(AND($T163&gt;=Report!$AD$59, $T163&lt;=Report!$AH$59), Report!$BA$59, ""))))))</f>
        <v/>
      </c>
    </row>
    <row r="164" spans="1:61" x14ac:dyDescent="0.25">
      <c r="A164" s="9"/>
      <c r="B164" s="34" t="str">
        <f t="shared" si="65"/>
        <v/>
      </c>
      <c r="C164" s="31" t="str">
        <f t="shared" si="66"/>
        <v/>
      </c>
      <c r="D164" s="9"/>
      <c r="E164" s="101"/>
      <c r="F164" s="102"/>
      <c r="G164" s="103"/>
      <c r="H164" s="104"/>
      <c r="I164" s="105"/>
      <c r="J164" s="106"/>
      <c r="K164" s="102"/>
      <c r="L164" s="102"/>
      <c r="M164" s="102"/>
      <c r="N164" s="102"/>
      <c r="O164" s="102"/>
      <c r="P164" s="102"/>
      <c r="Q164" s="102"/>
      <c r="R164" s="102"/>
      <c r="S164" s="107"/>
      <c r="T164" s="108"/>
      <c r="U164" s="105"/>
      <c r="V164" s="9"/>
      <c r="Y164" s="42" t="str">
        <f t="shared" si="67"/>
        <v/>
      </c>
      <c r="AA164" s="55" t="str">
        <f t="shared" si="68"/>
        <v/>
      </c>
      <c r="AD164" s="47" t="str">
        <f t="shared" si="69"/>
        <v/>
      </c>
      <c r="AE164" s="48" t="str">
        <f t="shared" si="70"/>
        <v/>
      </c>
      <c r="AF164" s="48" t="str">
        <f t="shared" si="71"/>
        <v/>
      </c>
      <c r="AG164" s="48" t="str">
        <f t="shared" si="72"/>
        <v/>
      </c>
      <c r="AH164" s="48" t="str">
        <f t="shared" si="73"/>
        <v/>
      </c>
      <c r="AI164" s="48" t="str">
        <f t="shared" si="74"/>
        <v/>
      </c>
      <c r="AJ164" s="48" t="str">
        <f t="shared" si="75"/>
        <v/>
      </c>
      <c r="AK164" s="48" t="str">
        <f t="shared" si="76"/>
        <v/>
      </c>
      <c r="AL164" s="48" t="str">
        <f t="shared" si="77"/>
        <v/>
      </c>
      <c r="AM164" s="49" t="str">
        <f t="shared" si="78"/>
        <v/>
      </c>
      <c r="AP164" s="55" t="str">
        <f>IF(B164="", "", COUNTIF(B$11:B$510, "&gt;"&amp;B164)+1+COUNTIF(B$11:B164, B164)-1)</f>
        <v/>
      </c>
      <c r="AQ164" s="64" t="str">
        <f>IF(C164="", "", COUNTIF(C$11:C$510, "&gt;"&amp;C164)+1+COUNTIF(C$11:C164, C164)-1)</f>
        <v/>
      </c>
      <c r="AT164" s="47" t="str">
        <f t="shared" si="79"/>
        <v>X</v>
      </c>
      <c r="AU164" s="48" t="str">
        <f t="shared" si="80"/>
        <v>X</v>
      </c>
      <c r="AV164" s="48" t="str">
        <f t="shared" si="81"/>
        <v>X</v>
      </c>
      <c r="AW164" s="48" t="str">
        <f t="shared" si="82"/>
        <v>X</v>
      </c>
      <c r="AX164" s="48" t="str">
        <f t="shared" si="83"/>
        <v>X</v>
      </c>
      <c r="AY164" s="48" t="str">
        <f t="shared" si="84"/>
        <v>X</v>
      </c>
      <c r="AZ164" s="48" t="str">
        <f t="shared" si="85"/>
        <v>X</v>
      </c>
      <c r="BA164" s="48" t="str">
        <f t="shared" si="86"/>
        <v>X</v>
      </c>
      <c r="BB164" s="48" t="str">
        <f t="shared" si="87"/>
        <v>X</v>
      </c>
      <c r="BC164" s="49" t="str">
        <f t="shared" si="88"/>
        <v>X</v>
      </c>
      <c r="BE164" s="63" t="str">
        <f t="shared" si="90"/>
        <v/>
      </c>
      <c r="BF164" s="70" t="str">
        <f t="shared" si="89"/>
        <v/>
      </c>
      <c r="BG164" s="64" t="str">
        <f t="shared" si="90"/>
        <v/>
      </c>
      <c r="BI164" s="55" t="str">
        <f>IF($T164="", "", IF(AND($T164&gt;=Report!$AD$65, $T164&lt;=Report!$AH$65), Report!$BA$65, IF(AND($T164&gt;=Report!$AD$63, $T164&lt;=Report!$AH$63), Report!$BA$63, IF(AND($T164&gt;=Report!$AD$62, $T164&lt;=Report!$AH$62), Report!$BA$62, IF(AND($T164&gt;=Report!$AD$61, $T164&lt;=Report!$AH$61), Report!$BA$61, IF(AND($T164&gt;=Report!$AD$59, $T164&lt;=Report!$AH$59), Report!$BA$59, ""))))))</f>
        <v/>
      </c>
    </row>
    <row r="165" spans="1:61" x14ac:dyDescent="0.25">
      <c r="A165" s="9"/>
      <c r="B165" s="34" t="str">
        <f t="shared" si="65"/>
        <v/>
      </c>
      <c r="C165" s="31" t="str">
        <f t="shared" si="66"/>
        <v/>
      </c>
      <c r="D165" s="9"/>
      <c r="E165" s="101"/>
      <c r="F165" s="102"/>
      <c r="G165" s="103"/>
      <c r="H165" s="104"/>
      <c r="I165" s="105"/>
      <c r="J165" s="106"/>
      <c r="K165" s="102"/>
      <c r="L165" s="102"/>
      <c r="M165" s="102"/>
      <c r="N165" s="102"/>
      <c r="O165" s="102"/>
      <c r="P165" s="102"/>
      <c r="Q165" s="102"/>
      <c r="R165" s="102"/>
      <c r="S165" s="107"/>
      <c r="T165" s="108"/>
      <c r="U165" s="105"/>
      <c r="V165" s="9"/>
      <c r="Y165" s="42" t="str">
        <f t="shared" si="67"/>
        <v/>
      </c>
      <c r="AA165" s="55" t="str">
        <f t="shared" si="68"/>
        <v/>
      </c>
      <c r="AD165" s="47" t="str">
        <f t="shared" si="69"/>
        <v/>
      </c>
      <c r="AE165" s="48" t="str">
        <f t="shared" si="70"/>
        <v/>
      </c>
      <c r="AF165" s="48" t="str">
        <f t="shared" si="71"/>
        <v/>
      </c>
      <c r="AG165" s="48" t="str">
        <f t="shared" si="72"/>
        <v/>
      </c>
      <c r="AH165" s="48" t="str">
        <f t="shared" si="73"/>
        <v/>
      </c>
      <c r="AI165" s="48" t="str">
        <f t="shared" si="74"/>
        <v/>
      </c>
      <c r="AJ165" s="48" t="str">
        <f t="shared" si="75"/>
        <v/>
      </c>
      <c r="AK165" s="48" t="str">
        <f t="shared" si="76"/>
        <v/>
      </c>
      <c r="AL165" s="48" t="str">
        <f t="shared" si="77"/>
        <v/>
      </c>
      <c r="AM165" s="49" t="str">
        <f t="shared" si="78"/>
        <v/>
      </c>
      <c r="AP165" s="55" t="str">
        <f>IF(B165="", "", COUNTIF(B$11:B$510, "&gt;"&amp;B165)+1+COUNTIF(B$11:B165, B165)-1)</f>
        <v/>
      </c>
      <c r="AQ165" s="64" t="str">
        <f>IF(C165="", "", COUNTIF(C$11:C$510, "&gt;"&amp;C165)+1+COUNTIF(C$11:C165, C165)-1)</f>
        <v/>
      </c>
      <c r="AT165" s="47" t="str">
        <f t="shared" si="79"/>
        <v>X</v>
      </c>
      <c r="AU165" s="48" t="str">
        <f t="shared" si="80"/>
        <v>X</v>
      </c>
      <c r="AV165" s="48" t="str">
        <f t="shared" si="81"/>
        <v>X</v>
      </c>
      <c r="AW165" s="48" t="str">
        <f t="shared" si="82"/>
        <v>X</v>
      </c>
      <c r="AX165" s="48" t="str">
        <f t="shared" si="83"/>
        <v>X</v>
      </c>
      <c r="AY165" s="48" t="str">
        <f t="shared" si="84"/>
        <v>X</v>
      </c>
      <c r="AZ165" s="48" t="str">
        <f t="shared" si="85"/>
        <v>X</v>
      </c>
      <c r="BA165" s="48" t="str">
        <f t="shared" si="86"/>
        <v>X</v>
      </c>
      <c r="BB165" s="48" t="str">
        <f t="shared" si="87"/>
        <v>X</v>
      </c>
      <c r="BC165" s="49" t="str">
        <f t="shared" si="88"/>
        <v>X</v>
      </c>
      <c r="BE165" s="63" t="str">
        <f t="shared" si="90"/>
        <v/>
      </c>
      <c r="BF165" s="70" t="str">
        <f t="shared" si="89"/>
        <v/>
      </c>
      <c r="BG165" s="64" t="str">
        <f t="shared" si="90"/>
        <v/>
      </c>
      <c r="BI165" s="55" t="str">
        <f>IF($T165="", "", IF(AND($T165&gt;=Report!$AD$65, $T165&lt;=Report!$AH$65), Report!$BA$65, IF(AND($T165&gt;=Report!$AD$63, $T165&lt;=Report!$AH$63), Report!$BA$63, IF(AND($T165&gt;=Report!$AD$62, $T165&lt;=Report!$AH$62), Report!$BA$62, IF(AND($T165&gt;=Report!$AD$61, $T165&lt;=Report!$AH$61), Report!$BA$61, IF(AND($T165&gt;=Report!$AD$59, $T165&lt;=Report!$AH$59), Report!$BA$59, ""))))))</f>
        <v/>
      </c>
    </row>
    <row r="166" spans="1:61" x14ac:dyDescent="0.25">
      <c r="A166" s="9"/>
      <c r="B166" s="34" t="str">
        <f t="shared" si="65"/>
        <v/>
      </c>
      <c r="C166" s="31" t="str">
        <f t="shared" si="66"/>
        <v/>
      </c>
      <c r="D166" s="9"/>
      <c r="E166" s="101"/>
      <c r="F166" s="102"/>
      <c r="G166" s="103"/>
      <c r="H166" s="104"/>
      <c r="I166" s="105"/>
      <c r="J166" s="106"/>
      <c r="K166" s="102"/>
      <c r="L166" s="102"/>
      <c r="M166" s="102"/>
      <c r="N166" s="102"/>
      <c r="O166" s="102"/>
      <c r="P166" s="102"/>
      <c r="Q166" s="102"/>
      <c r="R166" s="102"/>
      <c r="S166" s="107"/>
      <c r="T166" s="108"/>
      <c r="U166" s="105"/>
      <c r="V166" s="9"/>
      <c r="Y166" s="42" t="str">
        <f t="shared" si="67"/>
        <v/>
      </c>
      <c r="AA166" s="55" t="str">
        <f t="shared" si="68"/>
        <v/>
      </c>
      <c r="AD166" s="47" t="str">
        <f t="shared" si="69"/>
        <v/>
      </c>
      <c r="AE166" s="48" t="str">
        <f t="shared" si="70"/>
        <v/>
      </c>
      <c r="AF166" s="48" t="str">
        <f t="shared" si="71"/>
        <v/>
      </c>
      <c r="AG166" s="48" t="str">
        <f t="shared" si="72"/>
        <v/>
      </c>
      <c r="AH166" s="48" t="str">
        <f t="shared" si="73"/>
        <v/>
      </c>
      <c r="AI166" s="48" t="str">
        <f t="shared" si="74"/>
        <v/>
      </c>
      <c r="AJ166" s="48" t="str">
        <f t="shared" si="75"/>
        <v/>
      </c>
      <c r="AK166" s="48" t="str">
        <f t="shared" si="76"/>
        <v/>
      </c>
      <c r="AL166" s="48" t="str">
        <f t="shared" si="77"/>
        <v/>
      </c>
      <c r="AM166" s="49" t="str">
        <f t="shared" si="78"/>
        <v/>
      </c>
      <c r="AP166" s="55" t="str">
        <f>IF(B166="", "", COUNTIF(B$11:B$510, "&gt;"&amp;B166)+1+COUNTIF(B$11:B166, B166)-1)</f>
        <v/>
      </c>
      <c r="AQ166" s="64" t="str">
        <f>IF(C166="", "", COUNTIF(C$11:C$510, "&gt;"&amp;C166)+1+COUNTIF(C$11:C166, C166)-1)</f>
        <v/>
      </c>
      <c r="AT166" s="47" t="str">
        <f t="shared" si="79"/>
        <v>X</v>
      </c>
      <c r="AU166" s="48" t="str">
        <f t="shared" si="80"/>
        <v>X</v>
      </c>
      <c r="AV166" s="48" t="str">
        <f t="shared" si="81"/>
        <v>X</v>
      </c>
      <c r="AW166" s="48" t="str">
        <f t="shared" si="82"/>
        <v>X</v>
      </c>
      <c r="AX166" s="48" t="str">
        <f t="shared" si="83"/>
        <v>X</v>
      </c>
      <c r="AY166" s="48" t="str">
        <f t="shared" si="84"/>
        <v>X</v>
      </c>
      <c r="AZ166" s="48" t="str">
        <f t="shared" si="85"/>
        <v>X</v>
      </c>
      <c r="BA166" s="48" t="str">
        <f t="shared" si="86"/>
        <v>X</v>
      </c>
      <c r="BB166" s="48" t="str">
        <f t="shared" si="87"/>
        <v>X</v>
      </c>
      <c r="BC166" s="49" t="str">
        <f t="shared" si="88"/>
        <v>X</v>
      </c>
      <c r="BE166" s="63" t="str">
        <f t="shared" si="90"/>
        <v/>
      </c>
      <c r="BF166" s="70" t="str">
        <f t="shared" si="89"/>
        <v/>
      </c>
      <c r="BG166" s="64" t="str">
        <f t="shared" si="90"/>
        <v/>
      </c>
      <c r="BI166" s="55" t="str">
        <f>IF($T166="", "", IF(AND($T166&gt;=Report!$AD$65, $T166&lt;=Report!$AH$65), Report!$BA$65, IF(AND($T166&gt;=Report!$AD$63, $T166&lt;=Report!$AH$63), Report!$BA$63, IF(AND($T166&gt;=Report!$AD$62, $T166&lt;=Report!$AH$62), Report!$BA$62, IF(AND($T166&gt;=Report!$AD$61, $T166&lt;=Report!$AH$61), Report!$BA$61, IF(AND($T166&gt;=Report!$AD$59, $T166&lt;=Report!$AH$59), Report!$BA$59, ""))))))</f>
        <v/>
      </c>
    </row>
    <row r="167" spans="1:61" x14ac:dyDescent="0.25">
      <c r="A167" s="9"/>
      <c r="B167" s="34" t="str">
        <f t="shared" si="65"/>
        <v/>
      </c>
      <c r="C167" s="31" t="str">
        <f t="shared" si="66"/>
        <v/>
      </c>
      <c r="D167" s="9"/>
      <c r="E167" s="101"/>
      <c r="F167" s="102"/>
      <c r="G167" s="103"/>
      <c r="H167" s="104"/>
      <c r="I167" s="105"/>
      <c r="J167" s="106"/>
      <c r="K167" s="102"/>
      <c r="L167" s="102"/>
      <c r="M167" s="102"/>
      <c r="N167" s="102"/>
      <c r="O167" s="102"/>
      <c r="P167" s="102"/>
      <c r="Q167" s="102"/>
      <c r="R167" s="102"/>
      <c r="S167" s="107"/>
      <c r="T167" s="108"/>
      <c r="U167" s="105"/>
      <c r="V167" s="9"/>
      <c r="Y167" s="42" t="str">
        <f t="shared" si="67"/>
        <v/>
      </c>
      <c r="AA167" s="55" t="str">
        <f t="shared" si="68"/>
        <v/>
      </c>
      <c r="AD167" s="47" t="str">
        <f t="shared" si="69"/>
        <v/>
      </c>
      <c r="AE167" s="48" t="str">
        <f t="shared" si="70"/>
        <v/>
      </c>
      <c r="AF167" s="48" t="str">
        <f t="shared" si="71"/>
        <v/>
      </c>
      <c r="AG167" s="48" t="str">
        <f t="shared" si="72"/>
        <v/>
      </c>
      <c r="AH167" s="48" t="str">
        <f t="shared" si="73"/>
        <v/>
      </c>
      <c r="AI167" s="48" t="str">
        <f t="shared" si="74"/>
        <v/>
      </c>
      <c r="AJ167" s="48" t="str">
        <f t="shared" si="75"/>
        <v/>
      </c>
      <c r="AK167" s="48" t="str">
        <f t="shared" si="76"/>
        <v/>
      </c>
      <c r="AL167" s="48" t="str">
        <f t="shared" si="77"/>
        <v/>
      </c>
      <c r="AM167" s="49" t="str">
        <f t="shared" si="78"/>
        <v/>
      </c>
      <c r="AP167" s="55" t="str">
        <f>IF(B167="", "", COUNTIF(B$11:B$510, "&gt;"&amp;B167)+1+COUNTIF(B$11:B167, B167)-1)</f>
        <v/>
      </c>
      <c r="AQ167" s="64" t="str">
        <f>IF(C167="", "", COUNTIF(C$11:C$510, "&gt;"&amp;C167)+1+COUNTIF(C$11:C167, C167)-1)</f>
        <v/>
      </c>
      <c r="AT167" s="47" t="str">
        <f t="shared" si="79"/>
        <v>X</v>
      </c>
      <c r="AU167" s="48" t="str">
        <f t="shared" si="80"/>
        <v>X</v>
      </c>
      <c r="AV167" s="48" t="str">
        <f t="shared" si="81"/>
        <v>X</v>
      </c>
      <c r="AW167" s="48" t="str">
        <f t="shared" si="82"/>
        <v>X</v>
      </c>
      <c r="AX167" s="48" t="str">
        <f t="shared" si="83"/>
        <v>X</v>
      </c>
      <c r="AY167" s="48" t="str">
        <f t="shared" si="84"/>
        <v>X</v>
      </c>
      <c r="AZ167" s="48" t="str">
        <f t="shared" si="85"/>
        <v>X</v>
      </c>
      <c r="BA167" s="48" t="str">
        <f t="shared" si="86"/>
        <v>X</v>
      </c>
      <c r="BB167" s="48" t="str">
        <f t="shared" si="87"/>
        <v>X</v>
      </c>
      <c r="BC167" s="49" t="str">
        <f t="shared" si="88"/>
        <v>X</v>
      </c>
      <c r="BE167" s="63" t="str">
        <f t="shared" si="90"/>
        <v/>
      </c>
      <c r="BF167" s="70" t="str">
        <f t="shared" si="89"/>
        <v/>
      </c>
      <c r="BG167" s="64" t="str">
        <f t="shared" si="90"/>
        <v/>
      </c>
      <c r="BI167" s="55" t="str">
        <f>IF($T167="", "", IF(AND($T167&gt;=Report!$AD$65, $T167&lt;=Report!$AH$65), Report!$BA$65, IF(AND($T167&gt;=Report!$AD$63, $T167&lt;=Report!$AH$63), Report!$BA$63, IF(AND($T167&gt;=Report!$AD$62, $T167&lt;=Report!$AH$62), Report!$BA$62, IF(AND($T167&gt;=Report!$AD$61, $T167&lt;=Report!$AH$61), Report!$BA$61, IF(AND($T167&gt;=Report!$AD$59, $T167&lt;=Report!$AH$59), Report!$BA$59, ""))))))</f>
        <v/>
      </c>
    </row>
    <row r="168" spans="1:61" x14ac:dyDescent="0.25">
      <c r="A168" s="9"/>
      <c r="B168" s="34" t="str">
        <f t="shared" si="65"/>
        <v/>
      </c>
      <c r="C168" s="31" t="str">
        <f t="shared" si="66"/>
        <v/>
      </c>
      <c r="D168" s="9"/>
      <c r="E168" s="101"/>
      <c r="F168" s="102"/>
      <c r="G168" s="103"/>
      <c r="H168" s="104"/>
      <c r="I168" s="105"/>
      <c r="J168" s="106"/>
      <c r="K168" s="102"/>
      <c r="L168" s="102"/>
      <c r="M168" s="102"/>
      <c r="N168" s="102"/>
      <c r="O168" s="102"/>
      <c r="P168" s="102"/>
      <c r="Q168" s="102"/>
      <c r="R168" s="102"/>
      <c r="S168" s="107"/>
      <c r="T168" s="108"/>
      <c r="U168" s="105"/>
      <c r="V168" s="9"/>
      <c r="Y168" s="42" t="str">
        <f t="shared" si="67"/>
        <v/>
      </c>
      <c r="AA168" s="55" t="str">
        <f t="shared" si="68"/>
        <v/>
      </c>
      <c r="AD168" s="47" t="str">
        <f t="shared" si="69"/>
        <v/>
      </c>
      <c r="AE168" s="48" t="str">
        <f t="shared" si="70"/>
        <v/>
      </c>
      <c r="AF168" s="48" t="str">
        <f t="shared" si="71"/>
        <v/>
      </c>
      <c r="AG168" s="48" t="str">
        <f t="shared" si="72"/>
        <v/>
      </c>
      <c r="AH168" s="48" t="str">
        <f t="shared" si="73"/>
        <v/>
      </c>
      <c r="AI168" s="48" t="str">
        <f t="shared" si="74"/>
        <v/>
      </c>
      <c r="AJ168" s="48" t="str">
        <f t="shared" si="75"/>
        <v/>
      </c>
      <c r="AK168" s="48" t="str">
        <f t="shared" si="76"/>
        <v/>
      </c>
      <c r="AL168" s="48" t="str">
        <f t="shared" si="77"/>
        <v/>
      </c>
      <c r="AM168" s="49" t="str">
        <f t="shared" si="78"/>
        <v/>
      </c>
      <c r="AP168" s="55" t="str">
        <f>IF(B168="", "", COUNTIF(B$11:B$510, "&gt;"&amp;B168)+1+COUNTIF(B$11:B168, B168)-1)</f>
        <v/>
      </c>
      <c r="AQ168" s="64" t="str">
        <f>IF(C168="", "", COUNTIF(C$11:C$510, "&gt;"&amp;C168)+1+COUNTIF(C$11:C168, C168)-1)</f>
        <v/>
      </c>
      <c r="AT168" s="47" t="str">
        <f t="shared" si="79"/>
        <v>X</v>
      </c>
      <c r="AU168" s="48" t="str">
        <f t="shared" si="80"/>
        <v>X</v>
      </c>
      <c r="AV168" s="48" t="str">
        <f t="shared" si="81"/>
        <v>X</v>
      </c>
      <c r="AW168" s="48" t="str">
        <f t="shared" si="82"/>
        <v>X</v>
      </c>
      <c r="AX168" s="48" t="str">
        <f t="shared" si="83"/>
        <v>X</v>
      </c>
      <c r="AY168" s="48" t="str">
        <f t="shared" si="84"/>
        <v>X</v>
      </c>
      <c r="AZ168" s="48" t="str">
        <f t="shared" si="85"/>
        <v>X</v>
      </c>
      <c r="BA168" s="48" t="str">
        <f t="shared" si="86"/>
        <v>X</v>
      </c>
      <c r="BB168" s="48" t="str">
        <f t="shared" si="87"/>
        <v>X</v>
      </c>
      <c r="BC168" s="49" t="str">
        <f t="shared" si="88"/>
        <v>X</v>
      </c>
      <c r="BE168" s="63" t="str">
        <f t="shared" si="90"/>
        <v/>
      </c>
      <c r="BF168" s="70" t="str">
        <f t="shared" si="89"/>
        <v/>
      </c>
      <c r="BG168" s="64" t="str">
        <f t="shared" si="90"/>
        <v/>
      </c>
      <c r="BI168" s="55" t="str">
        <f>IF($T168="", "", IF(AND($T168&gt;=Report!$AD$65, $T168&lt;=Report!$AH$65), Report!$BA$65, IF(AND($T168&gt;=Report!$AD$63, $T168&lt;=Report!$AH$63), Report!$BA$63, IF(AND($T168&gt;=Report!$AD$62, $T168&lt;=Report!$AH$62), Report!$BA$62, IF(AND($T168&gt;=Report!$AD$61, $T168&lt;=Report!$AH$61), Report!$BA$61, IF(AND($T168&gt;=Report!$AD$59, $T168&lt;=Report!$AH$59), Report!$BA$59, ""))))))</f>
        <v/>
      </c>
    </row>
    <row r="169" spans="1:61" x14ac:dyDescent="0.25">
      <c r="A169" s="9"/>
      <c r="B169" s="34" t="str">
        <f t="shared" si="65"/>
        <v/>
      </c>
      <c r="C169" s="31" t="str">
        <f t="shared" si="66"/>
        <v/>
      </c>
      <c r="D169" s="9"/>
      <c r="E169" s="101"/>
      <c r="F169" s="102"/>
      <c r="G169" s="103"/>
      <c r="H169" s="104"/>
      <c r="I169" s="105"/>
      <c r="J169" s="106"/>
      <c r="K169" s="102"/>
      <c r="L169" s="102"/>
      <c r="M169" s="102"/>
      <c r="N169" s="102"/>
      <c r="O169" s="102"/>
      <c r="P169" s="102"/>
      <c r="Q169" s="102"/>
      <c r="R169" s="102"/>
      <c r="S169" s="107"/>
      <c r="T169" s="108"/>
      <c r="U169" s="105"/>
      <c r="V169" s="9"/>
      <c r="Y169" s="42" t="str">
        <f t="shared" si="67"/>
        <v/>
      </c>
      <c r="AA169" s="55" t="str">
        <f t="shared" si="68"/>
        <v/>
      </c>
      <c r="AD169" s="47" t="str">
        <f t="shared" si="69"/>
        <v/>
      </c>
      <c r="AE169" s="48" t="str">
        <f t="shared" si="70"/>
        <v/>
      </c>
      <c r="AF169" s="48" t="str">
        <f t="shared" si="71"/>
        <v/>
      </c>
      <c r="AG169" s="48" t="str">
        <f t="shared" si="72"/>
        <v/>
      </c>
      <c r="AH169" s="48" t="str">
        <f t="shared" si="73"/>
        <v/>
      </c>
      <c r="AI169" s="48" t="str">
        <f t="shared" si="74"/>
        <v/>
      </c>
      <c r="AJ169" s="48" t="str">
        <f t="shared" si="75"/>
        <v/>
      </c>
      <c r="AK169" s="48" t="str">
        <f t="shared" si="76"/>
        <v/>
      </c>
      <c r="AL169" s="48" t="str">
        <f t="shared" si="77"/>
        <v/>
      </c>
      <c r="AM169" s="49" t="str">
        <f t="shared" si="78"/>
        <v/>
      </c>
      <c r="AP169" s="55" t="str">
        <f>IF(B169="", "", COUNTIF(B$11:B$510, "&gt;"&amp;B169)+1+COUNTIF(B$11:B169, B169)-1)</f>
        <v/>
      </c>
      <c r="AQ169" s="64" t="str">
        <f>IF(C169="", "", COUNTIF(C$11:C$510, "&gt;"&amp;C169)+1+COUNTIF(C$11:C169, C169)-1)</f>
        <v/>
      </c>
      <c r="AT169" s="47" t="str">
        <f t="shared" si="79"/>
        <v>X</v>
      </c>
      <c r="AU169" s="48" t="str">
        <f t="shared" si="80"/>
        <v>X</v>
      </c>
      <c r="AV169" s="48" t="str">
        <f t="shared" si="81"/>
        <v>X</v>
      </c>
      <c r="AW169" s="48" t="str">
        <f t="shared" si="82"/>
        <v>X</v>
      </c>
      <c r="AX169" s="48" t="str">
        <f t="shared" si="83"/>
        <v>X</v>
      </c>
      <c r="AY169" s="48" t="str">
        <f t="shared" si="84"/>
        <v>X</v>
      </c>
      <c r="AZ169" s="48" t="str">
        <f t="shared" si="85"/>
        <v>X</v>
      </c>
      <c r="BA169" s="48" t="str">
        <f t="shared" si="86"/>
        <v>X</v>
      </c>
      <c r="BB169" s="48" t="str">
        <f t="shared" si="87"/>
        <v>X</v>
      </c>
      <c r="BC169" s="49" t="str">
        <f t="shared" si="88"/>
        <v>X</v>
      </c>
      <c r="BE169" s="63" t="str">
        <f t="shared" si="90"/>
        <v/>
      </c>
      <c r="BF169" s="70" t="str">
        <f t="shared" si="89"/>
        <v/>
      </c>
      <c r="BG169" s="64" t="str">
        <f t="shared" si="90"/>
        <v/>
      </c>
      <c r="BI169" s="55" t="str">
        <f>IF($T169="", "", IF(AND($T169&gt;=Report!$AD$65, $T169&lt;=Report!$AH$65), Report!$BA$65, IF(AND($T169&gt;=Report!$AD$63, $T169&lt;=Report!$AH$63), Report!$BA$63, IF(AND($T169&gt;=Report!$AD$62, $T169&lt;=Report!$AH$62), Report!$BA$62, IF(AND($T169&gt;=Report!$AD$61, $T169&lt;=Report!$AH$61), Report!$BA$61, IF(AND($T169&gt;=Report!$AD$59, $T169&lt;=Report!$AH$59), Report!$BA$59, ""))))))</f>
        <v/>
      </c>
    </row>
    <row r="170" spans="1:61" x14ac:dyDescent="0.25">
      <c r="A170" s="9"/>
      <c r="B170" s="34" t="str">
        <f t="shared" si="65"/>
        <v/>
      </c>
      <c r="C170" s="31" t="str">
        <f t="shared" si="66"/>
        <v/>
      </c>
      <c r="D170" s="9"/>
      <c r="E170" s="101"/>
      <c r="F170" s="102"/>
      <c r="G170" s="103"/>
      <c r="H170" s="104"/>
      <c r="I170" s="105"/>
      <c r="J170" s="106"/>
      <c r="K170" s="102"/>
      <c r="L170" s="102"/>
      <c r="M170" s="102"/>
      <c r="N170" s="102"/>
      <c r="O170" s="102"/>
      <c r="P170" s="102"/>
      <c r="Q170" s="102"/>
      <c r="R170" s="102"/>
      <c r="S170" s="107"/>
      <c r="T170" s="108"/>
      <c r="U170" s="105"/>
      <c r="V170" s="9"/>
      <c r="Y170" s="42" t="str">
        <f t="shared" si="67"/>
        <v/>
      </c>
      <c r="AA170" s="55" t="str">
        <f t="shared" si="68"/>
        <v/>
      </c>
      <c r="AD170" s="47" t="str">
        <f t="shared" si="69"/>
        <v/>
      </c>
      <c r="AE170" s="48" t="str">
        <f t="shared" si="70"/>
        <v/>
      </c>
      <c r="AF170" s="48" t="str">
        <f t="shared" si="71"/>
        <v/>
      </c>
      <c r="AG170" s="48" t="str">
        <f t="shared" si="72"/>
        <v/>
      </c>
      <c r="AH170" s="48" t="str">
        <f t="shared" si="73"/>
        <v/>
      </c>
      <c r="AI170" s="48" t="str">
        <f t="shared" si="74"/>
        <v/>
      </c>
      <c r="AJ170" s="48" t="str">
        <f t="shared" si="75"/>
        <v/>
      </c>
      <c r="AK170" s="48" t="str">
        <f t="shared" si="76"/>
        <v/>
      </c>
      <c r="AL170" s="48" t="str">
        <f t="shared" si="77"/>
        <v/>
      </c>
      <c r="AM170" s="49" t="str">
        <f t="shared" si="78"/>
        <v/>
      </c>
      <c r="AP170" s="55" t="str">
        <f>IF(B170="", "", COUNTIF(B$11:B$510, "&gt;"&amp;B170)+1+COUNTIF(B$11:B170, B170)-1)</f>
        <v/>
      </c>
      <c r="AQ170" s="64" t="str">
        <f>IF(C170="", "", COUNTIF(C$11:C$510, "&gt;"&amp;C170)+1+COUNTIF(C$11:C170, C170)-1)</f>
        <v/>
      </c>
      <c r="AT170" s="47" t="str">
        <f t="shared" si="79"/>
        <v>X</v>
      </c>
      <c r="AU170" s="48" t="str">
        <f t="shared" si="80"/>
        <v>X</v>
      </c>
      <c r="AV170" s="48" t="str">
        <f t="shared" si="81"/>
        <v>X</v>
      </c>
      <c r="AW170" s="48" t="str">
        <f t="shared" si="82"/>
        <v>X</v>
      </c>
      <c r="AX170" s="48" t="str">
        <f t="shared" si="83"/>
        <v>X</v>
      </c>
      <c r="AY170" s="48" t="str">
        <f t="shared" si="84"/>
        <v>X</v>
      </c>
      <c r="AZ170" s="48" t="str">
        <f t="shared" si="85"/>
        <v>X</v>
      </c>
      <c r="BA170" s="48" t="str">
        <f t="shared" si="86"/>
        <v>X</v>
      </c>
      <c r="BB170" s="48" t="str">
        <f t="shared" si="87"/>
        <v>X</v>
      </c>
      <c r="BC170" s="49" t="str">
        <f t="shared" si="88"/>
        <v>X</v>
      </c>
      <c r="BE170" s="63" t="str">
        <f t="shared" si="90"/>
        <v/>
      </c>
      <c r="BF170" s="70" t="str">
        <f t="shared" si="89"/>
        <v/>
      </c>
      <c r="BG170" s="64" t="str">
        <f t="shared" si="90"/>
        <v/>
      </c>
      <c r="BI170" s="55" t="str">
        <f>IF($T170="", "", IF(AND($T170&gt;=Report!$AD$65, $T170&lt;=Report!$AH$65), Report!$BA$65, IF(AND($T170&gt;=Report!$AD$63, $T170&lt;=Report!$AH$63), Report!$BA$63, IF(AND($T170&gt;=Report!$AD$62, $T170&lt;=Report!$AH$62), Report!$BA$62, IF(AND($T170&gt;=Report!$AD$61, $T170&lt;=Report!$AH$61), Report!$BA$61, IF(AND($T170&gt;=Report!$AD$59, $T170&lt;=Report!$AH$59), Report!$BA$59, ""))))))</f>
        <v/>
      </c>
    </row>
    <row r="171" spans="1:61" x14ac:dyDescent="0.25">
      <c r="A171" s="9"/>
      <c r="B171" s="34" t="str">
        <f t="shared" si="65"/>
        <v/>
      </c>
      <c r="C171" s="31" t="str">
        <f t="shared" si="66"/>
        <v/>
      </c>
      <c r="D171" s="9"/>
      <c r="E171" s="101"/>
      <c r="F171" s="102"/>
      <c r="G171" s="103"/>
      <c r="H171" s="104"/>
      <c r="I171" s="105"/>
      <c r="J171" s="106"/>
      <c r="K171" s="102"/>
      <c r="L171" s="102"/>
      <c r="M171" s="102"/>
      <c r="N171" s="102"/>
      <c r="O171" s="102"/>
      <c r="P171" s="102"/>
      <c r="Q171" s="102"/>
      <c r="R171" s="102"/>
      <c r="S171" s="107"/>
      <c r="T171" s="108"/>
      <c r="U171" s="105"/>
      <c r="V171" s="9"/>
      <c r="Y171" s="42" t="str">
        <f t="shared" si="67"/>
        <v/>
      </c>
      <c r="AA171" s="55" t="str">
        <f t="shared" si="68"/>
        <v/>
      </c>
      <c r="AD171" s="47" t="str">
        <f t="shared" si="69"/>
        <v/>
      </c>
      <c r="AE171" s="48" t="str">
        <f t="shared" si="70"/>
        <v/>
      </c>
      <c r="AF171" s="48" t="str">
        <f t="shared" si="71"/>
        <v/>
      </c>
      <c r="AG171" s="48" t="str">
        <f t="shared" si="72"/>
        <v/>
      </c>
      <c r="AH171" s="48" t="str">
        <f t="shared" si="73"/>
        <v/>
      </c>
      <c r="AI171" s="48" t="str">
        <f t="shared" si="74"/>
        <v/>
      </c>
      <c r="AJ171" s="48" t="str">
        <f t="shared" si="75"/>
        <v/>
      </c>
      <c r="AK171" s="48" t="str">
        <f t="shared" si="76"/>
        <v/>
      </c>
      <c r="AL171" s="48" t="str">
        <f t="shared" si="77"/>
        <v/>
      </c>
      <c r="AM171" s="49" t="str">
        <f t="shared" si="78"/>
        <v/>
      </c>
      <c r="AP171" s="55" t="str">
        <f>IF(B171="", "", COUNTIF(B$11:B$510, "&gt;"&amp;B171)+1+COUNTIF(B$11:B171, B171)-1)</f>
        <v/>
      </c>
      <c r="AQ171" s="64" t="str">
        <f>IF(C171="", "", COUNTIF(C$11:C$510, "&gt;"&amp;C171)+1+COUNTIF(C$11:C171, C171)-1)</f>
        <v/>
      </c>
      <c r="AT171" s="47" t="str">
        <f t="shared" si="79"/>
        <v>X</v>
      </c>
      <c r="AU171" s="48" t="str">
        <f t="shared" si="80"/>
        <v>X</v>
      </c>
      <c r="AV171" s="48" t="str">
        <f t="shared" si="81"/>
        <v>X</v>
      </c>
      <c r="AW171" s="48" t="str">
        <f t="shared" si="82"/>
        <v>X</v>
      </c>
      <c r="AX171" s="48" t="str">
        <f t="shared" si="83"/>
        <v>X</v>
      </c>
      <c r="AY171" s="48" t="str">
        <f t="shared" si="84"/>
        <v>X</v>
      </c>
      <c r="AZ171" s="48" t="str">
        <f t="shared" si="85"/>
        <v>X</v>
      </c>
      <c r="BA171" s="48" t="str">
        <f t="shared" si="86"/>
        <v>X</v>
      </c>
      <c r="BB171" s="48" t="str">
        <f t="shared" si="87"/>
        <v>X</v>
      </c>
      <c r="BC171" s="49" t="str">
        <f t="shared" si="88"/>
        <v>X</v>
      </c>
      <c r="BE171" s="63" t="str">
        <f t="shared" si="90"/>
        <v/>
      </c>
      <c r="BF171" s="70" t="str">
        <f t="shared" si="89"/>
        <v/>
      </c>
      <c r="BG171" s="64" t="str">
        <f t="shared" si="90"/>
        <v/>
      </c>
      <c r="BI171" s="55" t="str">
        <f>IF($T171="", "", IF(AND($T171&gt;=Report!$AD$65, $T171&lt;=Report!$AH$65), Report!$BA$65, IF(AND($T171&gt;=Report!$AD$63, $T171&lt;=Report!$AH$63), Report!$BA$63, IF(AND($T171&gt;=Report!$AD$62, $T171&lt;=Report!$AH$62), Report!$BA$62, IF(AND($T171&gt;=Report!$AD$61, $T171&lt;=Report!$AH$61), Report!$BA$61, IF(AND($T171&gt;=Report!$AD$59, $T171&lt;=Report!$AH$59), Report!$BA$59, ""))))))</f>
        <v/>
      </c>
    </row>
    <row r="172" spans="1:61" x14ac:dyDescent="0.25">
      <c r="A172" s="9"/>
      <c r="B172" s="34" t="str">
        <f t="shared" si="65"/>
        <v/>
      </c>
      <c r="C172" s="31" t="str">
        <f t="shared" si="66"/>
        <v/>
      </c>
      <c r="D172" s="9"/>
      <c r="E172" s="101"/>
      <c r="F172" s="102"/>
      <c r="G172" s="103"/>
      <c r="H172" s="104"/>
      <c r="I172" s="105"/>
      <c r="J172" s="106"/>
      <c r="K172" s="102"/>
      <c r="L172" s="102"/>
      <c r="M172" s="102"/>
      <c r="N172" s="102"/>
      <c r="O172" s="102"/>
      <c r="P172" s="102"/>
      <c r="Q172" s="102"/>
      <c r="R172" s="102"/>
      <c r="S172" s="107"/>
      <c r="T172" s="108"/>
      <c r="U172" s="105"/>
      <c r="V172" s="9"/>
      <c r="Y172" s="42" t="str">
        <f t="shared" si="67"/>
        <v/>
      </c>
      <c r="AA172" s="55" t="str">
        <f t="shared" si="68"/>
        <v/>
      </c>
      <c r="AD172" s="47" t="str">
        <f t="shared" si="69"/>
        <v/>
      </c>
      <c r="AE172" s="48" t="str">
        <f t="shared" si="70"/>
        <v/>
      </c>
      <c r="AF172" s="48" t="str">
        <f t="shared" si="71"/>
        <v/>
      </c>
      <c r="AG172" s="48" t="str">
        <f t="shared" si="72"/>
        <v/>
      </c>
      <c r="AH172" s="48" t="str">
        <f t="shared" si="73"/>
        <v/>
      </c>
      <c r="AI172" s="48" t="str">
        <f t="shared" si="74"/>
        <v/>
      </c>
      <c r="AJ172" s="48" t="str">
        <f t="shared" si="75"/>
        <v/>
      </c>
      <c r="AK172" s="48" t="str">
        <f t="shared" si="76"/>
        <v/>
      </c>
      <c r="AL172" s="48" t="str">
        <f t="shared" si="77"/>
        <v/>
      </c>
      <c r="AM172" s="49" t="str">
        <f t="shared" si="78"/>
        <v/>
      </c>
      <c r="AP172" s="55" t="str">
        <f>IF(B172="", "", COUNTIF(B$11:B$510, "&gt;"&amp;B172)+1+COUNTIF(B$11:B172, B172)-1)</f>
        <v/>
      </c>
      <c r="AQ172" s="64" t="str">
        <f>IF(C172="", "", COUNTIF(C$11:C$510, "&gt;"&amp;C172)+1+COUNTIF(C$11:C172, C172)-1)</f>
        <v/>
      </c>
      <c r="AT172" s="47" t="str">
        <f t="shared" si="79"/>
        <v>X</v>
      </c>
      <c r="AU172" s="48" t="str">
        <f t="shared" si="80"/>
        <v>X</v>
      </c>
      <c r="AV172" s="48" t="str">
        <f t="shared" si="81"/>
        <v>X</v>
      </c>
      <c r="AW172" s="48" t="str">
        <f t="shared" si="82"/>
        <v>X</v>
      </c>
      <c r="AX172" s="48" t="str">
        <f t="shared" si="83"/>
        <v>X</v>
      </c>
      <c r="AY172" s="48" t="str">
        <f t="shared" si="84"/>
        <v>X</v>
      </c>
      <c r="AZ172" s="48" t="str">
        <f t="shared" si="85"/>
        <v>X</v>
      </c>
      <c r="BA172" s="48" t="str">
        <f t="shared" si="86"/>
        <v>X</v>
      </c>
      <c r="BB172" s="48" t="str">
        <f t="shared" si="87"/>
        <v>X</v>
      </c>
      <c r="BC172" s="49" t="str">
        <f t="shared" si="88"/>
        <v>X</v>
      </c>
      <c r="BE172" s="63" t="str">
        <f t="shared" ref="BE172:BG191" si="91">IF($Y172="", "", COUNTIF($J172:$S172, BE$10))</f>
        <v/>
      </c>
      <c r="BF172" s="70" t="str">
        <f t="shared" si="89"/>
        <v/>
      </c>
      <c r="BG172" s="64" t="str">
        <f t="shared" si="91"/>
        <v/>
      </c>
      <c r="BI172" s="55" t="str">
        <f>IF($T172="", "", IF(AND($T172&gt;=Report!$AD$65, $T172&lt;=Report!$AH$65), Report!$BA$65, IF(AND($T172&gt;=Report!$AD$63, $T172&lt;=Report!$AH$63), Report!$BA$63, IF(AND($T172&gt;=Report!$AD$62, $T172&lt;=Report!$AH$62), Report!$BA$62, IF(AND($T172&gt;=Report!$AD$61, $T172&lt;=Report!$AH$61), Report!$BA$61, IF(AND($T172&gt;=Report!$AD$59, $T172&lt;=Report!$AH$59), Report!$BA$59, ""))))))</f>
        <v/>
      </c>
    </row>
    <row r="173" spans="1:61" x14ac:dyDescent="0.25">
      <c r="A173" s="9"/>
      <c r="B173" s="34" t="str">
        <f t="shared" si="65"/>
        <v/>
      </c>
      <c r="C173" s="31" t="str">
        <f t="shared" si="66"/>
        <v/>
      </c>
      <c r="D173" s="9"/>
      <c r="E173" s="101"/>
      <c r="F173" s="102"/>
      <c r="G173" s="103"/>
      <c r="H173" s="104"/>
      <c r="I173" s="105"/>
      <c r="J173" s="106"/>
      <c r="K173" s="102"/>
      <c r="L173" s="102"/>
      <c r="M173" s="102"/>
      <c r="N173" s="102"/>
      <c r="O173" s="102"/>
      <c r="P173" s="102"/>
      <c r="Q173" s="102"/>
      <c r="R173" s="102"/>
      <c r="S173" s="107"/>
      <c r="T173" s="108"/>
      <c r="U173" s="105"/>
      <c r="V173" s="9"/>
      <c r="Y173" s="42" t="str">
        <f t="shared" si="67"/>
        <v/>
      </c>
      <c r="AA173" s="55" t="str">
        <f t="shared" si="68"/>
        <v/>
      </c>
      <c r="AD173" s="47" t="str">
        <f t="shared" si="69"/>
        <v/>
      </c>
      <c r="AE173" s="48" t="str">
        <f t="shared" si="70"/>
        <v/>
      </c>
      <c r="AF173" s="48" t="str">
        <f t="shared" si="71"/>
        <v/>
      </c>
      <c r="AG173" s="48" t="str">
        <f t="shared" si="72"/>
        <v/>
      </c>
      <c r="AH173" s="48" t="str">
        <f t="shared" si="73"/>
        <v/>
      </c>
      <c r="AI173" s="48" t="str">
        <f t="shared" si="74"/>
        <v/>
      </c>
      <c r="AJ173" s="48" t="str">
        <f t="shared" si="75"/>
        <v/>
      </c>
      <c r="AK173" s="48" t="str">
        <f t="shared" si="76"/>
        <v/>
      </c>
      <c r="AL173" s="48" t="str">
        <f t="shared" si="77"/>
        <v/>
      </c>
      <c r="AM173" s="49" t="str">
        <f t="shared" si="78"/>
        <v/>
      </c>
      <c r="AP173" s="55" t="str">
        <f>IF(B173="", "", COUNTIF(B$11:B$510, "&gt;"&amp;B173)+1+COUNTIF(B$11:B173, B173)-1)</f>
        <v/>
      </c>
      <c r="AQ173" s="64" t="str">
        <f>IF(C173="", "", COUNTIF(C$11:C$510, "&gt;"&amp;C173)+1+COUNTIF(C$11:C173, C173)-1)</f>
        <v/>
      </c>
      <c r="AT173" s="47" t="str">
        <f t="shared" si="79"/>
        <v>X</v>
      </c>
      <c r="AU173" s="48" t="str">
        <f t="shared" si="80"/>
        <v>X</v>
      </c>
      <c r="AV173" s="48" t="str">
        <f t="shared" si="81"/>
        <v>X</v>
      </c>
      <c r="AW173" s="48" t="str">
        <f t="shared" si="82"/>
        <v>X</v>
      </c>
      <c r="AX173" s="48" t="str">
        <f t="shared" si="83"/>
        <v>X</v>
      </c>
      <c r="AY173" s="48" t="str">
        <f t="shared" si="84"/>
        <v>X</v>
      </c>
      <c r="AZ173" s="48" t="str">
        <f t="shared" si="85"/>
        <v>X</v>
      </c>
      <c r="BA173" s="48" t="str">
        <f t="shared" si="86"/>
        <v>X</v>
      </c>
      <c r="BB173" s="48" t="str">
        <f t="shared" si="87"/>
        <v>X</v>
      </c>
      <c r="BC173" s="49" t="str">
        <f t="shared" si="88"/>
        <v>X</v>
      </c>
      <c r="BE173" s="63" t="str">
        <f t="shared" si="91"/>
        <v/>
      </c>
      <c r="BF173" s="70" t="str">
        <f t="shared" si="89"/>
        <v/>
      </c>
      <c r="BG173" s="64" t="str">
        <f t="shared" si="91"/>
        <v/>
      </c>
      <c r="BI173" s="55" t="str">
        <f>IF($T173="", "", IF(AND($T173&gt;=Report!$AD$65, $T173&lt;=Report!$AH$65), Report!$BA$65, IF(AND($T173&gt;=Report!$AD$63, $T173&lt;=Report!$AH$63), Report!$BA$63, IF(AND($T173&gt;=Report!$AD$62, $T173&lt;=Report!$AH$62), Report!$BA$62, IF(AND($T173&gt;=Report!$AD$61, $T173&lt;=Report!$AH$61), Report!$BA$61, IF(AND($T173&gt;=Report!$AD$59, $T173&lt;=Report!$AH$59), Report!$BA$59, ""))))))</f>
        <v/>
      </c>
    </row>
    <row r="174" spans="1:61" x14ac:dyDescent="0.25">
      <c r="A174" s="9"/>
      <c r="B174" s="34" t="str">
        <f t="shared" si="65"/>
        <v/>
      </c>
      <c r="C174" s="31" t="str">
        <f t="shared" si="66"/>
        <v/>
      </c>
      <c r="D174" s="9"/>
      <c r="E174" s="101"/>
      <c r="F174" s="102"/>
      <c r="G174" s="103"/>
      <c r="H174" s="104"/>
      <c r="I174" s="105"/>
      <c r="J174" s="106"/>
      <c r="K174" s="102"/>
      <c r="L174" s="102"/>
      <c r="M174" s="102"/>
      <c r="N174" s="102"/>
      <c r="O174" s="102"/>
      <c r="P174" s="102"/>
      <c r="Q174" s="102"/>
      <c r="R174" s="102"/>
      <c r="S174" s="107"/>
      <c r="T174" s="108"/>
      <c r="U174" s="105"/>
      <c r="V174" s="9"/>
      <c r="Y174" s="42" t="str">
        <f t="shared" si="67"/>
        <v/>
      </c>
      <c r="AA174" s="55" t="str">
        <f t="shared" si="68"/>
        <v/>
      </c>
      <c r="AD174" s="47" t="str">
        <f t="shared" si="69"/>
        <v/>
      </c>
      <c r="AE174" s="48" t="str">
        <f t="shared" si="70"/>
        <v/>
      </c>
      <c r="AF174" s="48" t="str">
        <f t="shared" si="71"/>
        <v/>
      </c>
      <c r="AG174" s="48" t="str">
        <f t="shared" si="72"/>
        <v/>
      </c>
      <c r="AH174" s="48" t="str">
        <f t="shared" si="73"/>
        <v/>
      </c>
      <c r="AI174" s="48" t="str">
        <f t="shared" si="74"/>
        <v/>
      </c>
      <c r="AJ174" s="48" t="str">
        <f t="shared" si="75"/>
        <v/>
      </c>
      <c r="AK174" s="48" t="str">
        <f t="shared" si="76"/>
        <v/>
      </c>
      <c r="AL174" s="48" t="str">
        <f t="shared" si="77"/>
        <v/>
      </c>
      <c r="AM174" s="49" t="str">
        <f t="shared" si="78"/>
        <v/>
      </c>
      <c r="AP174" s="55" t="str">
        <f>IF(B174="", "", COUNTIF(B$11:B$510, "&gt;"&amp;B174)+1+COUNTIF(B$11:B174, B174)-1)</f>
        <v/>
      </c>
      <c r="AQ174" s="64" t="str">
        <f>IF(C174="", "", COUNTIF(C$11:C$510, "&gt;"&amp;C174)+1+COUNTIF(C$11:C174, C174)-1)</f>
        <v/>
      </c>
      <c r="AT174" s="47" t="str">
        <f t="shared" si="79"/>
        <v>X</v>
      </c>
      <c r="AU174" s="48" t="str">
        <f t="shared" si="80"/>
        <v>X</v>
      </c>
      <c r="AV174" s="48" t="str">
        <f t="shared" si="81"/>
        <v>X</v>
      </c>
      <c r="AW174" s="48" t="str">
        <f t="shared" si="82"/>
        <v>X</v>
      </c>
      <c r="AX174" s="48" t="str">
        <f t="shared" si="83"/>
        <v>X</v>
      </c>
      <c r="AY174" s="48" t="str">
        <f t="shared" si="84"/>
        <v>X</v>
      </c>
      <c r="AZ174" s="48" t="str">
        <f t="shared" si="85"/>
        <v>X</v>
      </c>
      <c r="BA174" s="48" t="str">
        <f t="shared" si="86"/>
        <v>X</v>
      </c>
      <c r="BB174" s="48" t="str">
        <f t="shared" si="87"/>
        <v>X</v>
      </c>
      <c r="BC174" s="49" t="str">
        <f t="shared" si="88"/>
        <v>X</v>
      </c>
      <c r="BE174" s="63" t="str">
        <f t="shared" si="91"/>
        <v/>
      </c>
      <c r="BF174" s="70" t="str">
        <f t="shared" si="89"/>
        <v/>
      </c>
      <c r="BG174" s="64" t="str">
        <f t="shared" si="91"/>
        <v/>
      </c>
      <c r="BI174" s="55" t="str">
        <f>IF($T174="", "", IF(AND($T174&gt;=Report!$AD$65, $T174&lt;=Report!$AH$65), Report!$BA$65, IF(AND($T174&gt;=Report!$AD$63, $T174&lt;=Report!$AH$63), Report!$BA$63, IF(AND($T174&gt;=Report!$AD$62, $T174&lt;=Report!$AH$62), Report!$BA$62, IF(AND($T174&gt;=Report!$AD$61, $T174&lt;=Report!$AH$61), Report!$BA$61, IF(AND($T174&gt;=Report!$AD$59, $T174&lt;=Report!$AH$59), Report!$BA$59, ""))))))</f>
        <v/>
      </c>
    </row>
    <row r="175" spans="1:61" x14ac:dyDescent="0.25">
      <c r="A175" s="9"/>
      <c r="B175" s="34" t="str">
        <f t="shared" si="65"/>
        <v/>
      </c>
      <c r="C175" s="31" t="str">
        <f t="shared" si="66"/>
        <v/>
      </c>
      <c r="D175" s="9"/>
      <c r="E175" s="101"/>
      <c r="F175" s="102"/>
      <c r="G175" s="103"/>
      <c r="H175" s="104"/>
      <c r="I175" s="105"/>
      <c r="J175" s="106"/>
      <c r="K175" s="102"/>
      <c r="L175" s="102"/>
      <c r="M175" s="102"/>
      <c r="N175" s="102"/>
      <c r="O175" s="102"/>
      <c r="P175" s="102"/>
      <c r="Q175" s="102"/>
      <c r="R175" s="102"/>
      <c r="S175" s="107"/>
      <c r="T175" s="108"/>
      <c r="U175" s="105"/>
      <c r="V175" s="9"/>
      <c r="Y175" s="42" t="str">
        <f t="shared" si="67"/>
        <v/>
      </c>
      <c r="AA175" s="55" t="str">
        <f t="shared" si="68"/>
        <v/>
      </c>
      <c r="AD175" s="47" t="str">
        <f t="shared" si="69"/>
        <v/>
      </c>
      <c r="AE175" s="48" t="str">
        <f t="shared" si="70"/>
        <v/>
      </c>
      <c r="AF175" s="48" t="str">
        <f t="shared" si="71"/>
        <v/>
      </c>
      <c r="AG175" s="48" t="str">
        <f t="shared" si="72"/>
        <v/>
      </c>
      <c r="AH175" s="48" t="str">
        <f t="shared" si="73"/>
        <v/>
      </c>
      <c r="AI175" s="48" t="str">
        <f t="shared" si="74"/>
        <v/>
      </c>
      <c r="AJ175" s="48" t="str">
        <f t="shared" si="75"/>
        <v/>
      </c>
      <c r="AK175" s="48" t="str">
        <f t="shared" si="76"/>
        <v/>
      </c>
      <c r="AL175" s="48" t="str">
        <f t="shared" si="77"/>
        <v/>
      </c>
      <c r="AM175" s="49" t="str">
        <f t="shared" si="78"/>
        <v/>
      </c>
      <c r="AP175" s="55" t="str">
        <f>IF(B175="", "", COUNTIF(B$11:B$510, "&gt;"&amp;B175)+1+COUNTIF(B$11:B175, B175)-1)</f>
        <v/>
      </c>
      <c r="AQ175" s="64" t="str">
        <f>IF(C175="", "", COUNTIF(C$11:C$510, "&gt;"&amp;C175)+1+COUNTIF(C$11:C175, C175)-1)</f>
        <v/>
      </c>
      <c r="AT175" s="47" t="str">
        <f t="shared" si="79"/>
        <v>X</v>
      </c>
      <c r="AU175" s="48" t="str">
        <f t="shared" si="80"/>
        <v>X</v>
      </c>
      <c r="AV175" s="48" t="str">
        <f t="shared" si="81"/>
        <v>X</v>
      </c>
      <c r="AW175" s="48" t="str">
        <f t="shared" si="82"/>
        <v>X</v>
      </c>
      <c r="AX175" s="48" t="str">
        <f t="shared" si="83"/>
        <v>X</v>
      </c>
      <c r="AY175" s="48" t="str">
        <f t="shared" si="84"/>
        <v>X</v>
      </c>
      <c r="AZ175" s="48" t="str">
        <f t="shared" si="85"/>
        <v>X</v>
      </c>
      <c r="BA175" s="48" t="str">
        <f t="shared" si="86"/>
        <v>X</v>
      </c>
      <c r="BB175" s="48" t="str">
        <f t="shared" si="87"/>
        <v>X</v>
      </c>
      <c r="BC175" s="49" t="str">
        <f t="shared" si="88"/>
        <v>X</v>
      </c>
      <c r="BE175" s="63" t="str">
        <f t="shared" si="91"/>
        <v/>
      </c>
      <c r="BF175" s="70" t="str">
        <f t="shared" si="89"/>
        <v/>
      </c>
      <c r="BG175" s="64" t="str">
        <f t="shared" si="91"/>
        <v/>
      </c>
      <c r="BI175" s="55" t="str">
        <f>IF($T175="", "", IF(AND($T175&gt;=Report!$AD$65, $T175&lt;=Report!$AH$65), Report!$BA$65, IF(AND($T175&gt;=Report!$AD$63, $T175&lt;=Report!$AH$63), Report!$BA$63, IF(AND($T175&gt;=Report!$AD$62, $T175&lt;=Report!$AH$62), Report!$BA$62, IF(AND($T175&gt;=Report!$AD$61, $T175&lt;=Report!$AH$61), Report!$BA$61, IF(AND($T175&gt;=Report!$AD$59, $T175&lt;=Report!$AH$59), Report!$BA$59, ""))))))</f>
        <v/>
      </c>
    </row>
    <row r="176" spans="1:61" x14ac:dyDescent="0.25">
      <c r="A176" s="9"/>
      <c r="B176" s="34" t="str">
        <f t="shared" si="65"/>
        <v/>
      </c>
      <c r="C176" s="31" t="str">
        <f t="shared" si="66"/>
        <v/>
      </c>
      <c r="D176" s="9"/>
      <c r="E176" s="101"/>
      <c r="F176" s="102"/>
      <c r="G176" s="103"/>
      <c r="H176" s="104"/>
      <c r="I176" s="105"/>
      <c r="J176" s="106"/>
      <c r="K176" s="102"/>
      <c r="L176" s="102"/>
      <c r="M176" s="102"/>
      <c r="N176" s="102"/>
      <c r="O176" s="102"/>
      <c r="P176" s="102"/>
      <c r="Q176" s="102"/>
      <c r="R176" s="102"/>
      <c r="S176" s="107"/>
      <c r="T176" s="108"/>
      <c r="U176" s="105"/>
      <c r="V176" s="9"/>
      <c r="Y176" s="42" t="str">
        <f t="shared" si="67"/>
        <v/>
      </c>
      <c r="AA176" s="55" t="str">
        <f t="shared" si="68"/>
        <v/>
      </c>
      <c r="AD176" s="47" t="str">
        <f t="shared" si="69"/>
        <v/>
      </c>
      <c r="AE176" s="48" t="str">
        <f t="shared" si="70"/>
        <v/>
      </c>
      <c r="AF176" s="48" t="str">
        <f t="shared" si="71"/>
        <v/>
      </c>
      <c r="AG176" s="48" t="str">
        <f t="shared" si="72"/>
        <v/>
      </c>
      <c r="AH176" s="48" t="str">
        <f t="shared" si="73"/>
        <v/>
      </c>
      <c r="AI176" s="48" t="str">
        <f t="shared" si="74"/>
        <v/>
      </c>
      <c r="AJ176" s="48" t="str">
        <f t="shared" si="75"/>
        <v/>
      </c>
      <c r="AK176" s="48" t="str">
        <f t="shared" si="76"/>
        <v/>
      </c>
      <c r="AL176" s="48" t="str">
        <f t="shared" si="77"/>
        <v/>
      </c>
      <c r="AM176" s="49" t="str">
        <f t="shared" si="78"/>
        <v/>
      </c>
      <c r="AP176" s="55" t="str">
        <f>IF(B176="", "", COUNTIF(B$11:B$510, "&gt;"&amp;B176)+1+COUNTIF(B$11:B176, B176)-1)</f>
        <v/>
      </c>
      <c r="AQ176" s="64" t="str">
        <f>IF(C176="", "", COUNTIF(C$11:C$510, "&gt;"&amp;C176)+1+COUNTIF(C$11:C176, C176)-1)</f>
        <v/>
      </c>
      <c r="AT176" s="47" t="str">
        <f t="shared" si="79"/>
        <v>X</v>
      </c>
      <c r="AU176" s="48" t="str">
        <f t="shared" si="80"/>
        <v>X</v>
      </c>
      <c r="AV176" s="48" t="str">
        <f t="shared" si="81"/>
        <v>X</v>
      </c>
      <c r="AW176" s="48" t="str">
        <f t="shared" si="82"/>
        <v>X</v>
      </c>
      <c r="AX176" s="48" t="str">
        <f t="shared" si="83"/>
        <v>X</v>
      </c>
      <c r="AY176" s="48" t="str">
        <f t="shared" si="84"/>
        <v>X</v>
      </c>
      <c r="AZ176" s="48" t="str">
        <f t="shared" si="85"/>
        <v>X</v>
      </c>
      <c r="BA176" s="48" t="str">
        <f t="shared" si="86"/>
        <v>X</v>
      </c>
      <c r="BB176" s="48" t="str">
        <f t="shared" si="87"/>
        <v>X</v>
      </c>
      <c r="BC176" s="49" t="str">
        <f t="shared" si="88"/>
        <v>X</v>
      </c>
      <c r="BE176" s="63" t="str">
        <f t="shared" si="91"/>
        <v/>
      </c>
      <c r="BF176" s="70" t="str">
        <f t="shared" si="89"/>
        <v/>
      </c>
      <c r="BG176" s="64" t="str">
        <f t="shared" si="91"/>
        <v/>
      </c>
      <c r="BI176" s="55" t="str">
        <f>IF($T176="", "", IF(AND($T176&gt;=Report!$AD$65, $T176&lt;=Report!$AH$65), Report!$BA$65, IF(AND($T176&gt;=Report!$AD$63, $T176&lt;=Report!$AH$63), Report!$BA$63, IF(AND($T176&gt;=Report!$AD$62, $T176&lt;=Report!$AH$62), Report!$BA$62, IF(AND($T176&gt;=Report!$AD$61, $T176&lt;=Report!$AH$61), Report!$BA$61, IF(AND($T176&gt;=Report!$AD$59, $T176&lt;=Report!$AH$59), Report!$BA$59, ""))))))</f>
        <v/>
      </c>
    </row>
    <row r="177" spans="1:61" x14ac:dyDescent="0.25">
      <c r="A177" s="9"/>
      <c r="B177" s="34" t="str">
        <f t="shared" si="65"/>
        <v/>
      </c>
      <c r="C177" s="31" t="str">
        <f t="shared" si="66"/>
        <v/>
      </c>
      <c r="D177" s="9"/>
      <c r="E177" s="101"/>
      <c r="F177" s="102"/>
      <c r="G177" s="103"/>
      <c r="H177" s="104"/>
      <c r="I177" s="105"/>
      <c r="J177" s="106"/>
      <c r="K177" s="102"/>
      <c r="L177" s="102"/>
      <c r="M177" s="102"/>
      <c r="N177" s="102"/>
      <c r="O177" s="102"/>
      <c r="P177" s="102"/>
      <c r="Q177" s="102"/>
      <c r="R177" s="102"/>
      <c r="S177" s="107"/>
      <c r="T177" s="108"/>
      <c r="U177" s="105"/>
      <c r="V177" s="9"/>
      <c r="Y177" s="42" t="str">
        <f t="shared" si="67"/>
        <v/>
      </c>
      <c r="AA177" s="55" t="str">
        <f t="shared" si="68"/>
        <v/>
      </c>
      <c r="AD177" s="47" t="str">
        <f t="shared" si="69"/>
        <v/>
      </c>
      <c r="AE177" s="48" t="str">
        <f t="shared" si="70"/>
        <v/>
      </c>
      <c r="AF177" s="48" t="str">
        <f t="shared" si="71"/>
        <v/>
      </c>
      <c r="AG177" s="48" t="str">
        <f t="shared" si="72"/>
        <v/>
      </c>
      <c r="AH177" s="48" t="str">
        <f t="shared" si="73"/>
        <v/>
      </c>
      <c r="AI177" s="48" t="str">
        <f t="shared" si="74"/>
        <v/>
      </c>
      <c r="AJ177" s="48" t="str">
        <f t="shared" si="75"/>
        <v/>
      </c>
      <c r="AK177" s="48" t="str">
        <f t="shared" si="76"/>
        <v/>
      </c>
      <c r="AL177" s="48" t="str">
        <f t="shared" si="77"/>
        <v/>
      </c>
      <c r="AM177" s="49" t="str">
        <f t="shared" si="78"/>
        <v/>
      </c>
      <c r="AP177" s="55" t="str">
        <f>IF(B177="", "", COUNTIF(B$11:B$510, "&gt;"&amp;B177)+1+COUNTIF(B$11:B177, B177)-1)</f>
        <v/>
      </c>
      <c r="AQ177" s="64" t="str">
        <f>IF(C177="", "", COUNTIF(C$11:C$510, "&gt;"&amp;C177)+1+COUNTIF(C$11:C177, C177)-1)</f>
        <v/>
      </c>
      <c r="AT177" s="47" t="str">
        <f t="shared" si="79"/>
        <v>X</v>
      </c>
      <c r="AU177" s="48" t="str">
        <f t="shared" si="80"/>
        <v>X</v>
      </c>
      <c r="AV177" s="48" t="str">
        <f t="shared" si="81"/>
        <v>X</v>
      </c>
      <c r="AW177" s="48" t="str">
        <f t="shared" si="82"/>
        <v>X</v>
      </c>
      <c r="AX177" s="48" t="str">
        <f t="shared" si="83"/>
        <v>X</v>
      </c>
      <c r="AY177" s="48" t="str">
        <f t="shared" si="84"/>
        <v>X</v>
      </c>
      <c r="AZ177" s="48" t="str">
        <f t="shared" si="85"/>
        <v>X</v>
      </c>
      <c r="BA177" s="48" t="str">
        <f t="shared" si="86"/>
        <v>X</v>
      </c>
      <c r="BB177" s="48" t="str">
        <f t="shared" si="87"/>
        <v>X</v>
      </c>
      <c r="BC177" s="49" t="str">
        <f t="shared" si="88"/>
        <v>X</v>
      </c>
      <c r="BE177" s="63" t="str">
        <f t="shared" si="91"/>
        <v/>
      </c>
      <c r="BF177" s="70" t="str">
        <f t="shared" si="89"/>
        <v/>
      </c>
      <c r="BG177" s="64" t="str">
        <f t="shared" si="91"/>
        <v/>
      </c>
      <c r="BI177" s="55" t="str">
        <f>IF($T177="", "", IF(AND($T177&gt;=Report!$AD$65, $T177&lt;=Report!$AH$65), Report!$BA$65, IF(AND($T177&gt;=Report!$AD$63, $T177&lt;=Report!$AH$63), Report!$BA$63, IF(AND($T177&gt;=Report!$AD$62, $T177&lt;=Report!$AH$62), Report!$BA$62, IF(AND($T177&gt;=Report!$AD$61, $T177&lt;=Report!$AH$61), Report!$BA$61, IF(AND($T177&gt;=Report!$AD$59, $T177&lt;=Report!$AH$59), Report!$BA$59, ""))))))</f>
        <v/>
      </c>
    </row>
    <row r="178" spans="1:61" x14ac:dyDescent="0.25">
      <c r="A178" s="9"/>
      <c r="B178" s="34" t="str">
        <f t="shared" si="65"/>
        <v/>
      </c>
      <c r="C178" s="31" t="str">
        <f t="shared" si="66"/>
        <v/>
      </c>
      <c r="D178" s="9"/>
      <c r="E178" s="101"/>
      <c r="F178" s="102"/>
      <c r="G178" s="103"/>
      <c r="H178" s="104"/>
      <c r="I178" s="105"/>
      <c r="J178" s="106"/>
      <c r="K178" s="102"/>
      <c r="L178" s="102"/>
      <c r="M178" s="102"/>
      <c r="N178" s="102"/>
      <c r="O178" s="102"/>
      <c r="P178" s="102"/>
      <c r="Q178" s="102"/>
      <c r="R178" s="102"/>
      <c r="S178" s="107"/>
      <c r="T178" s="108"/>
      <c r="U178" s="105"/>
      <c r="V178" s="9"/>
      <c r="Y178" s="42" t="str">
        <f t="shared" si="67"/>
        <v/>
      </c>
      <c r="AA178" s="55" t="str">
        <f t="shared" si="68"/>
        <v/>
      </c>
      <c r="AD178" s="47" t="str">
        <f t="shared" si="69"/>
        <v/>
      </c>
      <c r="AE178" s="48" t="str">
        <f t="shared" si="70"/>
        <v/>
      </c>
      <c r="AF178" s="48" t="str">
        <f t="shared" si="71"/>
        <v/>
      </c>
      <c r="AG178" s="48" t="str">
        <f t="shared" si="72"/>
        <v/>
      </c>
      <c r="AH178" s="48" t="str">
        <f t="shared" si="73"/>
        <v/>
      </c>
      <c r="AI178" s="48" t="str">
        <f t="shared" si="74"/>
        <v/>
      </c>
      <c r="AJ178" s="48" t="str">
        <f t="shared" si="75"/>
        <v/>
      </c>
      <c r="AK178" s="48" t="str">
        <f t="shared" si="76"/>
        <v/>
      </c>
      <c r="AL178" s="48" t="str">
        <f t="shared" si="77"/>
        <v/>
      </c>
      <c r="AM178" s="49" t="str">
        <f t="shared" si="78"/>
        <v/>
      </c>
      <c r="AP178" s="55" t="str">
        <f>IF(B178="", "", COUNTIF(B$11:B$510, "&gt;"&amp;B178)+1+COUNTIF(B$11:B178, B178)-1)</f>
        <v/>
      </c>
      <c r="AQ178" s="64" t="str">
        <f>IF(C178="", "", COUNTIF(C$11:C$510, "&gt;"&amp;C178)+1+COUNTIF(C$11:C178, C178)-1)</f>
        <v/>
      </c>
      <c r="AT178" s="47" t="str">
        <f t="shared" si="79"/>
        <v>X</v>
      </c>
      <c r="AU178" s="48" t="str">
        <f t="shared" si="80"/>
        <v>X</v>
      </c>
      <c r="AV178" s="48" t="str">
        <f t="shared" si="81"/>
        <v>X</v>
      </c>
      <c r="AW178" s="48" t="str">
        <f t="shared" si="82"/>
        <v>X</v>
      </c>
      <c r="AX178" s="48" t="str">
        <f t="shared" si="83"/>
        <v>X</v>
      </c>
      <c r="AY178" s="48" t="str">
        <f t="shared" si="84"/>
        <v>X</v>
      </c>
      <c r="AZ178" s="48" t="str">
        <f t="shared" si="85"/>
        <v>X</v>
      </c>
      <c r="BA178" s="48" t="str">
        <f t="shared" si="86"/>
        <v>X</v>
      </c>
      <c r="BB178" s="48" t="str">
        <f t="shared" si="87"/>
        <v>X</v>
      </c>
      <c r="BC178" s="49" t="str">
        <f t="shared" si="88"/>
        <v>X</v>
      </c>
      <c r="BE178" s="63" t="str">
        <f t="shared" si="91"/>
        <v/>
      </c>
      <c r="BF178" s="70" t="str">
        <f t="shared" si="89"/>
        <v/>
      </c>
      <c r="BG178" s="64" t="str">
        <f t="shared" si="91"/>
        <v/>
      </c>
      <c r="BI178" s="55" t="str">
        <f>IF($T178="", "", IF(AND($T178&gt;=Report!$AD$65, $T178&lt;=Report!$AH$65), Report!$BA$65, IF(AND($T178&gt;=Report!$AD$63, $T178&lt;=Report!$AH$63), Report!$BA$63, IF(AND($T178&gt;=Report!$AD$62, $T178&lt;=Report!$AH$62), Report!$BA$62, IF(AND($T178&gt;=Report!$AD$61, $T178&lt;=Report!$AH$61), Report!$BA$61, IF(AND($T178&gt;=Report!$AD$59, $T178&lt;=Report!$AH$59), Report!$BA$59, ""))))))</f>
        <v/>
      </c>
    </row>
    <row r="179" spans="1:61" x14ac:dyDescent="0.25">
      <c r="A179" s="9"/>
      <c r="B179" s="34" t="str">
        <f t="shared" si="65"/>
        <v/>
      </c>
      <c r="C179" s="31" t="str">
        <f t="shared" si="66"/>
        <v/>
      </c>
      <c r="D179" s="9"/>
      <c r="E179" s="101"/>
      <c r="F179" s="102"/>
      <c r="G179" s="103"/>
      <c r="H179" s="104"/>
      <c r="I179" s="105"/>
      <c r="J179" s="106"/>
      <c r="K179" s="102"/>
      <c r="L179" s="102"/>
      <c r="M179" s="102"/>
      <c r="N179" s="102"/>
      <c r="O179" s="102"/>
      <c r="P179" s="102"/>
      <c r="Q179" s="102"/>
      <c r="R179" s="102"/>
      <c r="S179" s="107"/>
      <c r="T179" s="108"/>
      <c r="U179" s="105"/>
      <c r="V179" s="9"/>
      <c r="Y179" s="42" t="str">
        <f t="shared" si="67"/>
        <v/>
      </c>
      <c r="AA179" s="55" t="str">
        <f t="shared" si="68"/>
        <v/>
      </c>
      <c r="AD179" s="47" t="str">
        <f t="shared" si="69"/>
        <v/>
      </c>
      <c r="AE179" s="48" t="str">
        <f t="shared" si="70"/>
        <v/>
      </c>
      <c r="AF179" s="48" t="str">
        <f t="shared" si="71"/>
        <v/>
      </c>
      <c r="AG179" s="48" t="str">
        <f t="shared" si="72"/>
        <v/>
      </c>
      <c r="AH179" s="48" t="str">
        <f t="shared" si="73"/>
        <v/>
      </c>
      <c r="AI179" s="48" t="str">
        <f t="shared" si="74"/>
        <v/>
      </c>
      <c r="AJ179" s="48" t="str">
        <f t="shared" si="75"/>
        <v/>
      </c>
      <c r="AK179" s="48" t="str">
        <f t="shared" si="76"/>
        <v/>
      </c>
      <c r="AL179" s="48" t="str">
        <f t="shared" si="77"/>
        <v/>
      </c>
      <c r="AM179" s="49" t="str">
        <f t="shared" si="78"/>
        <v/>
      </c>
      <c r="AP179" s="55" t="str">
        <f>IF(B179="", "", COUNTIF(B$11:B$510, "&gt;"&amp;B179)+1+COUNTIF(B$11:B179, B179)-1)</f>
        <v/>
      </c>
      <c r="AQ179" s="64" t="str">
        <f>IF(C179="", "", COUNTIF(C$11:C$510, "&gt;"&amp;C179)+1+COUNTIF(C$11:C179, C179)-1)</f>
        <v/>
      </c>
      <c r="AT179" s="47" t="str">
        <f t="shared" si="79"/>
        <v>X</v>
      </c>
      <c r="AU179" s="48" t="str">
        <f t="shared" si="80"/>
        <v>X</v>
      </c>
      <c r="AV179" s="48" t="str">
        <f t="shared" si="81"/>
        <v>X</v>
      </c>
      <c r="AW179" s="48" t="str">
        <f t="shared" si="82"/>
        <v>X</v>
      </c>
      <c r="AX179" s="48" t="str">
        <f t="shared" si="83"/>
        <v>X</v>
      </c>
      <c r="AY179" s="48" t="str">
        <f t="shared" si="84"/>
        <v>X</v>
      </c>
      <c r="AZ179" s="48" t="str">
        <f t="shared" si="85"/>
        <v>X</v>
      </c>
      <c r="BA179" s="48" t="str">
        <f t="shared" si="86"/>
        <v>X</v>
      </c>
      <c r="BB179" s="48" t="str">
        <f t="shared" si="87"/>
        <v>X</v>
      </c>
      <c r="BC179" s="49" t="str">
        <f t="shared" si="88"/>
        <v>X</v>
      </c>
      <c r="BE179" s="63" t="str">
        <f t="shared" si="91"/>
        <v/>
      </c>
      <c r="BF179" s="70" t="str">
        <f t="shared" si="89"/>
        <v/>
      </c>
      <c r="BG179" s="64" t="str">
        <f t="shared" si="91"/>
        <v/>
      </c>
      <c r="BI179" s="55" t="str">
        <f>IF($T179="", "", IF(AND($T179&gt;=Report!$AD$65, $T179&lt;=Report!$AH$65), Report!$BA$65, IF(AND($T179&gt;=Report!$AD$63, $T179&lt;=Report!$AH$63), Report!$BA$63, IF(AND($T179&gt;=Report!$AD$62, $T179&lt;=Report!$AH$62), Report!$BA$62, IF(AND($T179&gt;=Report!$AD$61, $T179&lt;=Report!$AH$61), Report!$BA$61, IF(AND($T179&gt;=Report!$AD$59, $T179&lt;=Report!$AH$59), Report!$BA$59, ""))))))</f>
        <v/>
      </c>
    </row>
    <row r="180" spans="1:61" x14ac:dyDescent="0.25">
      <c r="A180" s="9"/>
      <c r="B180" s="34" t="str">
        <f t="shared" si="65"/>
        <v/>
      </c>
      <c r="C180" s="31" t="str">
        <f t="shared" si="66"/>
        <v/>
      </c>
      <c r="D180" s="9"/>
      <c r="E180" s="101"/>
      <c r="F180" s="102"/>
      <c r="G180" s="103"/>
      <c r="H180" s="104"/>
      <c r="I180" s="105"/>
      <c r="J180" s="106"/>
      <c r="K180" s="102"/>
      <c r="L180" s="102"/>
      <c r="M180" s="102"/>
      <c r="N180" s="102"/>
      <c r="O180" s="102"/>
      <c r="P180" s="102"/>
      <c r="Q180" s="102"/>
      <c r="R180" s="102"/>
      <c r="S180" s="107"/>
      <c r="T180" s="108"/>
      <c r="U180" s="105"/>
      <c r="V180" s="9"/>
      <c r="Y180" s="42" t="str">
        <f t="shared" si="67"/>
        <v/>
      </c>
      <c r="AA180" s="55" t="str">
        <f t="shared" si="68"/>
        <v/>
      </c>
      <c r="AD180" s="47" t="str">
        <f t="shared" si="69"/>
        <v/>
      </c>
      <c r="AE180" s="48" t="str">
        <f t="shared" si="70"/>
        <v/>
      </c>
      <c r="AF180" s="48" t="str">
        <f t="shared" si="71"/>
        <v/>
      </c>
      <c r="AG180" s="48" t="str">
        <f t="shared" si="72"/>
        <v/>
      </c>
      <c r="AH180" s="48" t="str">
        <f t="shared" si="73"/>
        <v/>
      </c>
      <c r="AI180" s="48" t="str">
        <f t="shared" si="74"/>
        <v/>
      </c>
      <c r="AJ180" s="48" t="str">
        <f t="shared" si="75"/>
        <v/>
      </c>
      <c r="AK180" s="48" t="str">
        <f t="shared" si="76"/>
        <v/>
      </c>
      <c r="AL180" s="48" t="str">
        <f t="shared" si="77"/>
        <v/>
      </c>
      <c r="AM180" s="49" t="str">
        <f t="shared" si="78"/>
        <v/>
      </c>
      <c r="AP180" s="55" t="str">
        <f>IF(B180="", "", COUNTIF(B$11:B$510, "&gt;"&amp;B180)+1+COUNTIF(B$11:B180, B180)-1)</f>
        <v/>
      </c>
      <c r="AQ180" s="64" t="str">
        <f>IF(C180="", "", COUNTIF(C$11:C$510, "&gt;"&amp;C180)+1+COUNTIF(C$11:C180, C180)-1)</f>
        <v/>
      </c>
      <c r="AT180" s="47" t="str">
        <f t="shared" si="79"/>
        <v>X</v>
      </c>
      <c r="AU180" s="48" t="str">
        <f t="shared" si="80"/>
        <v>X</v>
      </c>
      <c r="AV180" s="48" t="str">
        <f t="shared" si="81"/>
        <v>X</v>
      </c>
      <c r="AW180" s="48" t="str">
        <f t="shared" si="82"/>
        <v>X</v>
      </c>
      <c r="AX180" s="48" t="str">
        <f t="shared" si="83"/>
        <v>X</v>
      </c>
      <c r="AY180" s="48" t="str">
        <f t="shared" si="84"/>
        <v>X</v>
      </c>
      <c r="AZ180" s="48" t="str">
        <f t="shared" si="85"/>
        <v>X</v>
      </c>
      <c r="BA180" s="48" t="str">
        <f t="shared" si="86"/>
        <v>X</v>
      </c>
      <c r="BB180" s="48" t="str">
        <f t="shared" si="87"/>
        <v>X</v>
      </c>
      <c r="BC180" s="49" t="str">
        <f t="shared" si="88"/>
        <v>X</v>
      </c>
      <c r="BE180" s="63" t="str">
        <f t="shared" si="91"/>
        <v/>
      </c>
      <c r="BF180" s="70" t="str">
        <f t="shared" si="89"/>
        <v/>
      </c>
      <c r="BG180" s="64" t="str">
        <f t="shared" si="91"/>
        <v/>
      </c>
      <c r="BI180" s="55" t="str">
        <f>IF($T180="", "", IF(AND($T180&gt;=Report!$AD$65, $T180&lt;=Report!$AH$65), Report!$BA$65, IF(AND($T180&gt;=Report!$AD$63, $T180&lt;=Report!$AH$63), Report!$BA$63, IF(AND($T180&gt;=Report!$AD$62, $T180&lt;=Report!$AH$62), Report!$BA$62, IF(AND($T180&gt;=Report!$AD$61, $T180&lt;=Report!$AH$61), Report!$BA$61, IF(AND($T180&gt;=Report!$AD$59, $T180&lt;=Report!$AH$59), Report!$BA$59, ""))))))</f>
        <v/>
      </c>
    </row>
    <row r="181" spans="1:61" x14ac:dyDescent="0.25">
      <c r="A181" s="9"/>
      <c r="B181" s="34" t="str">
        <f t="shared" si="65"/>
        <v/>
      </c>
      <c r="C181" s="31" t="str">
        <f t="shared" si="66"/>
        <v/>
      </c>
      <c r="D181" s="9"/>
      <c r="E181" s="101"/>
      <c r="F181" s="102"/>
      <c r="G181" s="103"/>
      <c r="H181" s="104"/>
      <c r="I181" s="105"/>
      <c r="J181" s="106"/>
      <c r="K181" s="102"/>
      <c r="L181" s="102"/>
      <c r="M181" s="102"/>
      <c r="N181" s="102"/>
      <c r="O181" s="102"/>
      <c r="P181" s="102"/>
      <c r="Q181" s="102"/>
      <c r="R181" s="102"/>
      <c r="S181" s="107"/>
      <c r="T181" s="108"/>
      <c r="U181" s="105"/>
      <c r="V181" s="9"/>
      <c r="Y181" s="42" t="str">
        <f t="shared" si="67"/>
        <v/>
      </c>
      <c r="AA181" s="55" t="str">
        <f t="shared" si="68"/>
        <v/>
      </c>
      <c r="AD181" s="47" t="str">
        <f t="shared" si="69"/>
        <v/>
      </c>
      <c r="AE181" s="48" t="str">
        <f t="shared" si="70"/>
        <v/>
      </c>
      <c r="AF181" s="48" t="str">
        <f t="shared" si="71"/>
        <v/>
      </c>
      <c r="AG181" s="48" t="str">
        <f t="shared" si="72"/>
        <v/>
      </c>
      <c r="AH181" s="48" t="str">
        <f t="shared" si="73"/>
        <v/>
      </c>
      <c r="AI181" s="48" t="str">
        <f t="shared" si="74"/>
        <v/>
      </c>
      <c r="AJ181" s="48" t="str">
        <f t="shared" si="75"/>
        <v/>
      </c>
      <c r="AK181" s="48" t="str">
        <f t="shared" si="76"/>
        <v/>
      </c>
      <c r="AL181" s="48" t="str">
        <f t="shared" si="77"/>
        <v/>
      </c>
      <c r="AM181" s="49" t="str">
        <f t="shared" si="78"/>
        <v/>
      </c>
      <c r="AP181" s="55" t="str">
        <f>IF(B181="", "", COUNTIF(B$11:B$510, "&gt;"&amp;B181)+1+COUNTIF(B$11:B181, B181)-1)</f>
        <v/>
      </c>
      <c r="AQ181" s="64" t="str">
        <f>IF(C181="", "", COUNTIF(C$11:C$510, "&gt;"&amp;C181)+1+COUNTIF(C$11:C181, C181)-1)</f>
        <v/>
      </c>
      <c r="AT181" s="47" t="str">
        <f t="shared" si="79"/>
        <v>X</v>
      </c>
      <c r="AU181" s="48" t="str">
        <f t="shared" si="80"/>
        <v>X</v>
      </c>
      <c r="AV181" s="48" t="str">
        <f t="shared" si="81"/>
        <v>X</v>
      </c>
      <c r="AW181" s="48" t="str">
        <f t="shared" si="82"/>
        <v>X</v>
      </c>
      <c r="AX181" s="48" t="str">
        <f t="shared" si="83"/>
        <v>X</v>
      </c>
      <c r="AY181" s="48" t="str">
        <f t="shared" si="84"/>
        <v>X</v>
      </c>
      <c r="AZ181" s="48" t="str">
        <f t="shared" si="85"/>
        <v>X</v>
      </c>
      <c r="BA181" s="48" t="str">
        <f t="shared" si="86"/>
        <v>X</v>
      </c>
      <c r="BB181" s="48" t="str">
        <f t="shared" si="87"/>
        <v>X</v>
      </c>
      <c r="BC181" s="49" t="str">
        <f t="shared" si="88"/>
        <v>X</v>
      </c>
      <c r="BE181" s="63" t="str">
        <f t="shared" si="91"/>
        <v/>
      </c>
      <c r="BF181" s="70" t="str">
        <f t="shared" si="89"/>
        <v/>
      </c>
      <c r="BG181" s="64" t="str">
        <f t="shared" si="91"/>
        <v/>
      </c>
      <c r="BI181" s="55" t="str">
        <f>IF($T181="", "", IF(AND($T181&gt;=Report!$AD$65, $T181&lt;=Report!$AH$65), Report!$BA$65, IF(AND($T181&gt;=Report!$AD$63, $T181&lt;=Report!$AH$63), Report!$BA$63, IF(AND($T181&gt;=Report!$AD$62, $T181&lt;=Report!$AH$62), Report!$BA$62, IF(AND($T181&gt;=Report!$AD$61, $T181&lt;=Report!$AH$61), Report!$BA$61, IF(AND($T181&gt;=Report!$AD$59, $T181&lt;=Report!$AH$59), Report!$BA$59, ""))))))</f>
        <v/>
      </c>
    </row>
    <row r="182" spans="1:61" x14ac:dyDescent="0.25">
      <c r="A182" s="9"/>
      <c r="B182" s="34" t="str">
        <f t="shared" si="65"/>
        <v/>
      </c>
      <c r="C182" s="31" t="str">
        <f t="shared" si="66"/>
        <v/>
      </c>
      <c r="D182" s="9"/>
      <c r="E182" s="101"/>
      <c r="F182" s="102"/>
      <c r="G182" s="103"/>
      <c r="H182" s="104"/>
      <c r="I182" s="105"/>
      <c r="J182" s="106"/>
      <c r="K182" s="102"/>
      <c r="L182" s="102"/>
      <c r="M182" s="102"/>
      <c r="N182" s="102"/>
      <c r="O182" s="102"/>
      <c r="P182" s="102"/>
      <c r="Q182" s="102"/>
      <c r="R182" s="102"/>
      <c r="S182" s="107"/>
      <c r="T182" s="108"/>
      <c r="U182" s="105"/>
      <c r="V182" s="9"/>
      <c r="Y182" s="42" t="str">
        <f t="shared" si="67"/>
        <v/>
      </c>
      <c r="AA182" s="55" t="str">
        <f t="shared" si="68"/>
        <v/>
      </c>
      <c r="AD182" s="47" t="str">
        <f t="shared" si="69"/>
        <v/>
      </c>
      <c r="AE182" s="48" t="str">
        <f t="shared" si="70"/>
        <v/>
      </c>
      <c r="AF182" s="48" t="str">
        <f t="shared" si="71"/>
        <v/>
      </c>
      <c r="AG182" s="48" t="str">
        <f t="shared" si="72"/>
        <v/>
      </c>
      <c r="AH182" s="48" t="str">
        <f t="shared" si="73"/>
        <v/>
      </c>
      <c r="AI182" s="48" t="str">
        <f t="shared" si="74"/>
        <v/>
      </c>
      <c r="AJ182" s="48" t="str">
        <f t="shared" si="75"/>
        <v/>
      </c>
      <c r="AK182" s="48" t="str">
        <f t="shared" si="76"/>
        <v/>
      </c>
      <c r="AL182" s="48" t="str">
        <f t="shared" si="77"/>
        <v/>
      </c>
      <c r="AM182" s="49" t="str">
        <f t="shared" si="78"/>
        <v/>
      </c>
      <c r="AP182" s="55" t="str">
        <f>IF(B182="", "", COUNTIF(B$11:B$510, "&gt;"&amp;B182)+1+COUNTIF(B$11:B182, B182)-1)</f>
        <v/>
      </c>
      <c r="AQ182" s="64" t="str">
        <f>IF(C182="", "", COUNTIF(C$11:C$510, "&gt;"&amp;C182)+1+COUNTIF(C$11:C182, C182)-1)</f>
        <v/>
      </c>
      <c r="AT182" s="47" t="str">
        <f t="shared" si="79"/>
        <v>X</v>
      </c>
      <c r="AU182" s="48" t="str">
        <f t="shared" si="80"/>
        <v>X</v>
      </c>
      <c r="AV182" s="48" t="str">
        <f t="shared" si="81"/>
        <v>X</v>
      </c>
      <c r="AW182" s="48" t="str">
        <f t="shared" si="82"/>
        <v>X</v>
      </c>
      <c r="AX182" s="48" t="str">
        <f t="shared" si="83"/>
        <v>X</v>
      </c>
      <c r="AY182" s="48" t="str">
        <f t="shared" si="84"/>
        <v>X</v>
      </c>
      <c r="AZ182" s="48" t="str">
        <f t="shared" si="85"/>
        <v>X</v>
      </c>
      <c r="BA182" s="48" t="str">
        <f t="shared" si="86"/>
        <v>X</v>
      </c>
      <c r="BB182" s="48" t="str">
        <f t="shared" si="87"/>
        <v>X</v>
      </c>
      <c r="BC182" s="49" t="str">
        <f t="shared" si="88"/>
        <v>X</v>
      </c>
      <c r="BE182" s="63" t="str">
        <f t="shared" si="91"/>
        <v/>
      </c>
      <c r="BF182" s="70" t="str">
        <f t="shared" si="89"/>
        <v/>
      </c>
      <c r="BG182" s="64" t="str">
        <f t="shared" si="91"/>
        <v/>
      </c>
      <c r="BI182" s="55" t="str">
        <f>IF($T182="", "", IF(AND($T182&gt;=Report!$AD$65, $T182&lt;=Report!$AH$65), Report!$BA$65, IF(AND($T182&gt;=Report!$AD$63, $T182&lt;=Report!$AH$63), Report!$BA$63, IF(AND($T182&gt;=Report!$AD$62, $T182&lt;=Report!$AH$62), Report!$BA$62, IF(AND($T182&gt;=Report!$AD$61, $T182&lt;=Report!$AH$61), Report!$BA$61, IF(AND($T182&gt;=Report!$AD$59, $T182&lt;=Report!$AH$59), Report!$BA$59, ""))))))</f>
        <v/>
      </c>
    </row>
    <row r="183" spans="1:61" x14ac:dyDescent="0.25">
      <c r="A183" s="9"/>
      <c r="B183" s="34" t="str">
        <f t="shared" si="65"/>
        <v/>
      </c>
      <c r="C183" s="31" t="str">
        <f t="shared" si="66"/>
        <v/>
      </c>
      <c r="D183" s="9"/>
      <c r="E183" s="101"/>
      <c r="F183" s="102"/>
      <c r="G183" s="103"/>
      <c r="H183" s="104"/>
      <c r="I183" s="105"/>
      <c r="J183" s="106"/>
      <c r="K183" s="102"/>
      <c r="L183" s="102"/>
      <c r="M183" s="102"/>
      <c r="N183" s="102"/>
      <c r="O183" s="102"/>
      <c r="P183" s="102"/>
      <c r="Q183" s="102"/>
      <c r="R183" s="102"/>
      <c r="S183" s="107"/>
      <c r="T183" s="108"/>
      <c r="U183" s="105"/>
      <c r="V183" s="9"/>
      <c r="Y183" s="42" t="str">
        <f t="shared" si="67"/>
        <v/>
      </c>
      <c r="AA183" s="55" t="str">
        <f t="shared" si="68"/>
        <v/>
      </c>
      <c r="AD183" s="47" t="str">
        <f t="shared" si="69"/>
        <v/>
      </c>
      <c r="AE183" s="48" t="str">
        <f t="shared" si="70"/>
        <v/>
      </c>
      <c r="AF183" s="48" t="str">
        <f t="shared" si="71"/>
        <v/>
      </c>
      <c r="AG183" s="48" t="str">
        <f t="shared" si="72"/>
        <v/>
      </c>
      <c r="AH183" s="48" t="str">
        <f t="shared" si="73"/>
        <v/>
      </c>
      <c r="AI183" s="48" t="str">
        <f t="shared" si="74"/>
        <v/>
      </c>
      <c r="AJ183" s="48" t="str">
        <f t="shared" si="75"/>
        <v/>
      </c>
      <c r="AK183" s="48" t="str">
        <f t="shared" si="76"/>
        <v/>
      </c>
      <c r="AL183" s="48" t="str">
        <f t="shared" si="77"/>
        <v/>
      </c>
      <c r="AM183" s="49" t="str">
        <f t="shared" si="78"/>
        <v/>
      </c>
      <c r="AP183" s="55" t="str">
        <f>IF(B183="", "", COUNTIF(B$11:B$510, "&gt;"&amp;B183)+1+COUNTIF(B$11:B183, B183)-1)</f>
        <v/>
      </c>
      <c r="AQ183" s="64" t="str">
        <f>IF(C183="", "", COUNTIF(C$11:C$510, "&gt;"&amp;C183)+1+COUNTIF(C$11:C183, C183)-1)</f>
        <v/>
      </c>
      <c r="AT183" s="47" t="str">
        <f t="shared" si="79"/>
        <v>X</v>
      </c>
      <c r="AU183" s="48" t="str">
        <f t="shared" si="80"/>
        <v>X</v>
      </c>
      <c r="AV183" s="48" t="str">
        <f t="shared" si="81"/>
        <v>X</v>
      </c>
      <c r="AW183" s="48" t="str">
        <f t="shared" si="82"/>
        <v>X</v>
      </c>
      <c r="AX183" s="48" t="str">
        <f t="shared" si="83"/>
        <v>X</v>
      </c>
      <c r="AY183" s="48" t="str">
        <f t="shared" si="84"/>
        <v>X</v>
      </c>
      <c r="AZ183" s="48" t="str">
        <f t="shared" si="85"/>
        <v>X</v>
      </c>
      <c r="BA183" s="48" t="str">
        <f t="shared" si="86"/>
        <v>X</v>
      </c>
      <c r="BB183" s="48" t="str">
        <f t="shared" si="87"/>
        <v>X</v>
      </c>
      <c r="BC183" s="49" t="str">
        <f t="shared" si="88"/>
        <v>X</v>
      </c>
      <c r="BE183" s="63" t="str">
        <f t="shared" si="91"/>
        <v/>
      </c>
      <c r="BF183" s="70" t="str">
        <f t="shared" si="89"/>
        <v/>
      </c>
      <c r="BG183" s="64" t="str">
        <f t="shared" si="91"/>
        <v/>
      </c>
      <c r="BI183" s="55" t="str">
        <f>IF($T183="", "", IF(AND($T183&gt;=Report!$AD$65, $T183&lt;=Report!$AH$65), Report!$BA$65, IF(AND($T183&gt;=Report!$AD$63, $T183&lt;=Report!$AH$63), Report!$BA$63, IF(AND($T183&gt;=Report!$AD$62, $T183&lt;=Report!$AH$62), Report!$BA$62, IF(AND($T183&gt;=Report!$AD$61, $T183&lt;=Report!$AH$61), Report!$BA$61, IF(AND($T183&gt;=Report!$AD$59, $T183&lt;=Report!$AH$59), Report!$BA$59, ""))))))</f>
        <v/>
      </c>
    </row>
    <row r="184" spans="1:61" x14ac:dyDescent="0.25">
      <c r="A184" s="9"/>
      <c r="B184" s="34" t="str">
        <f t="shared" si="65"/>
        <v/>
      </c>
      <c r="C184" s="31" t="str">
        <f t="shared" si="66"/>
        <v/>
      </c>
      <c r="D184" s="9"/>
      <c r="E184" s="101"/>
      <c r="F184" s="102"/>
      <c r="G184" s="103"/>
      <c r="H184" s="104"/>
      <c r="I184" s="105"/>
      <c r="J184" s="106"/>
      <c r="K184" s="102"/>
      <c r="L184" s="102"/>
      <c r="M184" s="102"/>
      <c r="N184" s="102"/>
      <c r="O184" s="102"/>
      <c r="P184" s="102"/>
      <c r="Q184" s="102"/>
      <c r="R184" s="102"/>
      <c r="S184" s="107"/>
      <c r="T184" s="108"/>
      <c r="U184" s="105"/>
      <c r="V184" s="9"/>
      <c r="Y184" s="42" t="str">
        <f t="shared" si="67"/>
        <v/>
      </c>
      <c r="AA184" s="55" t="str">
        <f t="shared" si="68"/>
        <v/>
      </c>
      <c r="AD184" s="47" t="str">
        <f t="shared" si="69"/>
        <v/>
      </c>
      <c r="AE184" s="48" t="str">
        <f t="shared" si="70"/>
        <v/>
      </c>
      <c r="AF184" s="48" t="str">
        <f t="shared" si="71"/>
        <v/>
      </c>
      <c r="AG184" s="48" t="str">
        <f t="shared" si="72"/>
        <v/>
      </c>
      <c r="AH184" s="48" t="str">
        <f t="shared" si="73"/>
        <v/>
      </c>
      <c r="AI184" s="48" t="str">
        <f t="shared" si="74"/>
        <v/>
      </c>
      <c r="AJ184" s="48" t="str">
        <f t="shared" si="75"/>
        <v/>
      </c>
      <c r="AK184" s="48" t="str">
        <f t="shared" si="76"/>
        <v/>
      </c>
      <c r="AL184" s="48" t="str">
        <f t="shared" si="77"/>
        <v/>
      </c>
      <c r="AM184" s="49" t="str">
        <f t="shared" si="78"/>
        <v/>
      </c>
      <c r="AP184" s="55" t="str">
        <f>IF(B184="", "", COUNTIF(B$11:B$510, "&gt;"&amp;B184)+1+COUNTIF(B$11:B184, B184)-1)</f>
        <v/>
      </c>
      <c r="AQ184" s="64" t="str">
        <f>IF(C184="", "", COUNTIF(C$11:C$510, "&gt;"&amp;C184)+1+COUNTIF(C$11:C184, C184)-1)</f>
        <v/>
      </c>
      <c r="AT184" s="47" t="str">
        <f t="shared" si="79"/>
        <v>X</v>
      </c>
      <c r="AU184" s="48" t="str">
        <f t="shared" si="80"/>
        <v>X</v>
      </c>
      <c r="AV184" s="48" t="str">
        <f t="shared" si="81"/>
        <v>X</v>
      </c>
      <c r="AW184" s="48" t="str">
        <f t="shared" si="82"/>
        <v>X</v>
      </c>
      <c r="AX184" s="48" t="str">
        <f t="shared" si="83"/>
        <v>X</v>
      </c>
      <c r="AY184" s="48" t="str">
        <f t="shared" si="84"/>
        <v>X</v>
      </c>
      <c r="AZ184" s="48" t="str">
        <f t="shared" si="85"/>
        <v>X</v>
      </c>
      <c r="BA184" s="48" t="str">
        <f t="shared" si="86"/>
        <v>X</v>
      </c>
      <c r="BB184" s="48" t="str">
        <f t="shared" si="87"/>
        <v>X</v>
      </c>
      <c r="BC184" s="49" t="str">
        <f t="shared" si="88"/>
        <v>X</v>
      </c>
      <c r="BE184" s="63" t="str">
        <f t="shared" si="91"/>
        <v/>
      </c>
      <c r="BF184" s="70" t="str">
        <f t="shared" si="89"/>
        <v/>
      </c>
      <c r="BG184" s="64" t="str">
        <f t="shared" si="91"/>
        <v/>
      </c>
      <c r="BI184" s="55" t="str">
        <f>IF($T184="", "", IF(AND($T184&gt;=Report!$AD$65, $T184&lt;=Report!$AH$65), Report!$BA$65, IF(AND($T184&gt;=Report!$AD$63, $T184&lt;=Report!$AH$63), Report!$BA$63, IF(AND($T184&gt;=Report!$AD$62, $T184&lt;=Report!$AH$62), Report!$BA$62, IF(AND($T184&gt;=Report!$AD$61, $T184&lt;=Report!$AH$61), Report!$BA$61, IF(AND($T184&gt;=Report!$AD$59, $T184&lt;=Report!$AH$59), Report!$BA$59, ""))))))</f>
        <v/>
      </c>
    </row>
    <row r="185" spans="1:61" x14ac:dyDescent="0.25">
      <c r="A185" s="9"/>
      <c r="B185" s="34" t="str">
        <f t="shared" si="65"/>
        <v/>
      </c>
      <c r="C185" s="31" t="str">
        <f t="shared" si="66"/>
        <v/>
      </c>
      <c r="D185" s="9"/>
      <c r="E185" s="101"/>
      <c r="F185" s="102"/>
      <c r="G185" s="103"/>
      <c r="H185" s="104"/>
      <c r="I185" s="105"/>
      <c r="J185" s="106"/>
      <c r="K185" s="102"/>
      <c r="L185" s="102"/>
      <c r="M185" s="102"/>
      <c r="N185" s="102"/>
      <c r="O185" s="102"/>
      <c r="P185" s="102"/>
      <c r="Q185" s="102"/>
      <c r="R185" s="102"/>
      <c r="S185" s="107"/>
      <c r="T185" s="108"/>
      <c r="U185" s="105"/>
      <c r="V185" s="9"/>
      <c r="Y185" s="42" t="str">
        <f t="shared" si="67"/>
        <v/>
      </c>
      <c r="AA185" s="55" t="str">
        <f t="shared" si="68"/>
        <v/>
      </c>
      <c r="AD185" s="47" t="str">
        <f t="shared" si="69"/>
        <v/>
      </c>
      <c r="AE185" s="48" t="str">
        <f t="shared" si="70"/>
        <v/>
      </c>
      <c r="AF185" s="48" t="str">
        <f t="shared" si="71"/>
        <v/>
      </c>
      <c r="AG185" s="48" t="str">
        <f t="shared" si="72"/>
        <v/>
      </c>
      <c r="AH185" s="48" t="str">
        <f t="shared" si="73"/>
        <v/>
      </c>
      <c r="AI185" s="48" t="str">
        <f t="shared" si="74"/>
        <v/>
      </c>
      <c r="AJ185" s="48" t="str">
        <f t="shared" si="75"/>
        <v/>
      </c>
      <c r="AK185" s="48" t="str">
        <f t="shared" si="76"/>
        <v/>
      </c>
      <c r="AL185" s="48" t="str">
        <f t="shared" si="77"/>
        <v/>
      </c>
      <c r="AM185" s="49" t="str">
        <f t="shared" si="78"/>
        <v/>
      </c>
      <c r="AP185" s="55" t="str">
        <f>IF(B185="", "", COUNTIF(B$11:B$510, "&gt;"&amp;B185)+1+COUNTIF(B$11:B185, B185)-1)</f>
        <v/>
      </c>
      <c r="AQ185" s="64" t="str">
        <f>IF(C185="", "", COUNTIF(C$11:C$510, "&gt;"&amp;C185)+1+COUNTIF(C$11:C185, C185)-1)</f>
        <v/>
      </c>
      <c r="AT185" s="47" t="str">
        <f t="shared" si="79"/>
        <v>X</v>
      </c>
      <c r="AU185" s="48" t="str">
        <f t="shared" si="80"/>
        <v>X</v>
      </c>
      <c r="AV185" s="48" t="str">
        <f t="shared" si="81"/>
        <v>X</v>
      </c>
      <c r="AW185" s="48" t="str">
        <f t="shared" si="82"/>
        <v>X</v>
      </c>
      <c r="AX185" s="48" t="str">
        <f t="shared" si="83"/>
        <v>X</v>
      </c>
      <c r="AY185" s="48" t="str">
        <f t="shared" si="84"/>
        <v>X</v>
      </c>
      <c r="AZ185" s="48" t="str">
        <f t="shared" si="85"/>
        <v>X</v>
      </c>
      <c r="BA185" s="48" t="str">
        <f t="shared" si="86"/>
        <v>X</v>
      </c>
      <c r="BB185" s="48" t="str">
        <f t="shared" si="87"/>
        <v>X</v>
      </c>
      <c r="BC185" s="49" t="str">
        <f t="shared" si="88"/>
        <v>X</v>
      </c>
      <c r="BE185" s="63" t="str">
        <f t="shared" si="91"/>
        <v/>
      </c>
      <c r="BF185" s="70" t="str">
        <f t="shared" si="89"/>
        <v/>
      </c>
      <c r="BG185" s="64" t="str">
        <f t="shared" si="91"/>
        <v/>
      </c>
      <c r="BI185" s="55" t="str">
        <f>IF($T185="", "", IF(AND($T185&gt;=Report!$AD$65, $T185&lt;=Report!$AH$65), Report!$BA$65, IF(AND($T185&gt;=Report!$AD$63, $T185&lt;=Report!$AH$63), Report!$BA$63, IF(AND($T185&gt;=Report!$AD$62, $T185&lt;=Report!$AH$62), Report!$BA$62, IF(AND($T185&gt;=Report!$AD$61, $T185&lt;=Report!$AH$61), Report!$BA$61, IF(AND($T185&gt;=Report!$AD$59, $T185&lt;=Report!$AH$59), Report!$BA$59, ""))))))</f>
        <v/>
      </c>
    </row>
    <row r="186" spans="1:61" x14ac:dyDescent="0.25">
      <c r="A186" s="9"/>
      <c r="B186" s="34" t="str">
        <f t="shared" si="65"/>
        <v/>
      </c>
      <c r="C186" s="31" t="str">
        <f t="shared" si="66"/>
        <v/>
      </c>
      <c r="D186" s="9"/>
      <c r="E186" s="101"/>
      <c r="F186" s="102"/>
      <c r="G186" s="103"/>
      <c r="H186" s="104"/>
      <c r="I186" s="105"/>
      <c r="J186" s="106"/>
      <c r="K186" s="102"/>
      <c r="L186" s="102"/>
      <c r="M186" s="102"/>
      <c r="N186" s="102"/>
      <c r="O186" s="102"/>
      <c r="P186" s="102"/>
      <c r="Q186" s="102"/>
      <c r="R186" s="102"/>
      <c r="S186" s="107"/>
      <c r="T186" s="108"/>
      <c r="U186" s="105"/>
      <c r="V186" s="9"/>
      <c r="Y186" s="42" t="str">
        <f t="shared" si="67"/>
        <v/>
      </c>
      <c r="AA186" s="55" t="str">
        <f t="shared" si="68"/>
        <v/>
      </c>
      <c r="AD186" s="47" t="str">
        <f t="shared" si="69"/>
        <v/>
      </c>
      <c r="AE186" s="48" t="str">
        <f t="shared" si="70"/>
        <v/>
      </c>
      <c r="AF186" s="48" t="str">
        <f t="shared" si="71"/>
        <v/>
      </c>
      <c r="AG186" s="48" t="str">
        <f t="shared" si="72"/>
        <v/>
      </c>
      <c r="AH186" s="48" t="str">
        <f t="shared" si="73"/>
        <v/>
      </c>
      <c r="AI186" s="48" t="str">
        <f t="shared" si="74"/>
        <v/>
      </c>
      <c r="AJ186" s="48" t="str">
        <f t="shared" si="75"/>
        <v/>
      </c>
      <c r="AK186" s="48" t="str">
        <f t="shared" si="76"/>
        <v/>
      </c>
      <c r="AL186" s="48" t="str">
        <f t="shared" si="77"/>
        <v/>
      </c>
      <c r="AM186" s="49" t="str">
        <f t="shared" si="78"/>
        <v/>
      </c>
      <c r="AP186" s="55" t="str">
        <f>IF(B186="", "", COUNTIF(B$11:B$510, "&gt;"&amp;B186)+1+COUNTIF(B$11:B186, B186)-1)</f>
        <v/>
      </c>
      <c r="AQ186" s="64" t="str">
        <f>IF(C186="", "", COUNTIF(C$11:C$510, "&gt;"&amp;C186)+1+COUNTIF(C$11:C186, C186)-1)</f>
        <v/>
      </c>
      <c r="AT186" s="47" t="str">
        <f t="shared" si="79"/>
        <v>X</v>
      </c>
      <c r="AU186" s="48" t="str">
        <f t="shared" si="80"/>
        <v>X</v>
      </c>
      <c r="AV186" s="48" t="str">
        <f t="shared" si="81"/>
        <v>X</v>
      </c>
      <c r="AW186" s="48" t="str">
        <f t="shared" si="82"/>
        <v>X</v>
      </c>
      <c r="AX186" s="48" t="str">
        <f t="shared" si="83"/>
        <v>X</v>
      </c>
      <c r="AY186" s="48" t="str">
        <f t="shared" si="84"/>
        <v>X</v>
      </c>
      <c r="AZ186" s="48" t="str">
        <f t="shared" si="85"/>
        <v>X</v>
      </c>
      <c r="BA186" s="48" t="str">
        <f t="shared" si="86"/>
        <v>X</v>
      </c>
      <c r="BB186" s="48" t="str">
        <f t="shared" si="87"/>
        <v>X</v>
      </c>
      <c r="BC186" s="49" t="str">
        <f t="shared" si="88"/>
        <v>X</v>
      </c>
      <c r="BE186" s="63" t="str">
        <f t="shared" si="91"/>
        <v/>
      </c>
      <c r="BF186" s="70" t="str">
        <f t="shared" si="89"/>
        <v/>
      </c>
      <c r="BG186" s="64" t="str">
        <f t="shared" si="91"/>
        <v/>
      </c>
      <c r="BI186" s="55" t="str">
        <f>IF($T186="", "", IF(AND($T186&gt;=Report!$AD$65, $T186&lt;=Report!$AH$65), Report!$BA$65, IF(AND($T186&gt;=Report!$AD$63, $T186&lt;=Report!$AH$63), Report!$BA$63, IF(AND($T186&gt;=Report!$AD$62, $T186&lt;=Report!$AH$62), Report!$BA$62, IF(AND($T186&gt;=Report!$AD$61, $T186&lt;=Report!$AH$61), Report!$BA$61, IF(AND($T186&gt;=Report!$AD$59, $T186&lt;=Report!$AH$59), Report!$BA$59, ""))))))</f>
        <v/>
      </c>
    </row>
    <row r="187" spans="1:61" x14ac:dyDescent="0.25">
      <c r="A187" s="9"/>
      <c r="B187" s="34" t="str">
        <f t="shared" si="65"/>
        <v/>
      </c>
      <c r="C187" s="31" t="str">
        <f t="shared" si="66"/>
        <v/>
      </c>
      <c r="D187" s="9"/>
      <c r="E187" s="101"/>
      <c r="F187" s="102"/>
      <c r="G187" s="103"/>
      <c r="H187" s="104"/>
      <c r="I187" s="105"/>
      <c r="J187" s="106"/>
      <c r="K187" s="102"/>
      <c r="L187" s="102"/>
      <c r="M187" s="102"/>
      <c r="N187" s="102"/>
      <c r="O187" s="102"/>
      <c r="P187" s="102"/>
      <c r="Q187" s="102"/>
      <c r="R187" s="102"/>
      <c r="S187" s="107"/>
      <c r="T187" s="108"/>
      <c r="U187" s="105"/>
      <c r="V187" s="9"/>
      <c r="Y187" s="42" t="str">
        <f t="shared" si="67"/>
        <v/>
      </c>
      <c r="AA187" s="55" t="str">
        <f t="shared" si="68"/>
        <v/>
      </c>
      <c r="AD187" s="47" t="str">
        <f t="shared" si="69"/>
        <v/>
      </c>
      <c r="AE187" s="48" t="str">
        <f t="shared" si="70"/>
        <v/>
      </c>
      <c r="AF187" s="48" t="str">
        <f t="shared" si="71"/>
        <v/>
      </c>
      <c r="AG187" s="48" t="str">
        <f t="shared" si="72"/>
        <v/>
      </c>
      <c r="AH187" s="48" t="str">
        <f t="shared" si="73"/>
        <v/>
      </c>
      <c r="AI187" s="48" t="str">
        <f t="shared" si="74"/>
        <v/>
      </c>
      <c r="AJ187" s="48" t="str">
        <f t="shared" si="75"/>
        <v/>
      </c>
      <c r="AK187" s="48" t="str">
        <f t="shared" si="76"/>
        <v/>
      </c>
      <c r="AL187" s="48" t="str">
        <f t="shared" si="77"/>
        <v/>
      </c>
      <c r="AM187" s="49" t="str">
        <f t="shared" si="78"/>
        <v/>
      </c>
      <c r="AP187" s="55" t="str">
        <f>IF(B187="", "", COUNTIF(B$11:B$510, "&gt;"&amp;B187)+1+COUNTIF(B$11:B187, B187)-1)</f>
        <v/>
      </c>
      <c r="AQ187" s="64" t="str">
        <f>IF(C187="", "", COUNTIF(C$11:C$510, "&gt;"&amp;C187)+1+COUNTIF(C$11:C187, C187)-1)</f>
        <v/>
      </c>
      <c r="AT187" s="47" t="str">
        <f t="shared" si="79"/>
        <v>X</v>
      </c>
      <c r="AU187" s="48" t="str">
        <f t="shared" si="80"/>
        <v>X</v>
      </c>
      <c r="AV187" s="48" t="str">
        <f t="shared" si="81"/>
        <v>X</v>
      </c>
      <c r="AW187" s="48" t="str">
        <f t="shared" si="82"/>
        <v>X</v>
      </c>
      <c r="AX187" s="48" t="str">
        <f t="shared" si="83"/>
        <v>X</v>
      </c>
      <c r="AY187" s="48" t="str">
        <f t="shared" si="84"/>
        <v>X</v>
      </c>
      <c r="AZ187" s="48" t="str">
        <f t="shared" si="85"/>
        <v>X</v>
      </c>
      <c r="BA187" s="48" t="str">
        <f t="shared" si="86"/>
        <v>X</v>
      </c>
      <c r="BB187" s="48" t="str">
        <f t="shared" si="87"/>
        <v>X</v>
      </c>
      <c r="BC187" s="49" t="str">
        <f t="shared" si="88"/>
        <v>X</v>
      </c>
      <c r="BE187" s="63" t="str">
        <f t="shared" si="91"/>
        <v/>
      </c>
      <c r="BF187" s="70" t="str">
        <f t="shared" si="89"/>
        <v/>
      </c>
      <c r="BG187" s="64" t="str">
        <f t="shared" si="91"/>
        <v/>
      </c>
      <c r="BI187" s="55" t="str">
        <f>IF($T187="", "", IF(AND($T187&gt;=Report!$AD$65, $T187&lt;=Report!$AH$65), Report!$BA$65, IF(AND($T187&gt;=Report!$AD$63, $T187&lt;=Report!$AH$63), Report!$BA$63, IF(AND($T187&gt;=Report!$AD$62, $T187&lt;=Report!$AH$62), Report!$BA$62, IF(AND($T187&gt;=Report!$AD$61, $T187&lt;=Report!$AH$61), Report!$BA$61, IF(AND($T187&gt;=Report!$AD$59, $T187&lt;=Report!$AH$59), Report!$BA$59, ""))))))</f>
        <v/>
      </c>
    </row>
    <row r="188" spans="1:61" x14ac:dyDescent="0.25">
      <c r="A188" s="9"/>
      <c r="B188" s="34" t="str">
        <f t="shared" si="65"/>
        <v/>
      </c>
      <c r="C188" s="31" t="str">
        <f t="shared" si="66"/>
        <v/>
      </c>
      <c r="D188" s="9"/>
      <c r="E188" s="101"/>
      <c r="F188" s="102"/>
      <c r="G188" s="103"/>
      <c r="H188" s="104"/>
      <c r="I188" s="105"/>
      <c r="J188" s="106"/>
      <c r="K188" s="102"/>
      <c r="L188" s="102"/>
      <c r="M188" s="102"/>
      <c r="N188" s="102"/>
      <c r="O188" s="102"/>
      <c r="P188" s="102"/>
      <c r="Q188" s="102"/>
      <c r="R188" s="102"/>
      <c r="S188" s="107"/>
      <c r="T188" s="108"/>
      <c r="U188" s="105"/>
      <c r="V188" s="9"/>
      <c r="Y188" s="42" t="str">
        <f t="shared" si="67"/>
        <v/>
      </c>
      <c r="AA188" s="55" t="str">
        <f t="shared" si="68"/>
        <v/>
      </c>
      <c r="AD188" s="47" t="str">
        <f t="shared" si="69"/>
        <v/>
      </c>
      <c r="AE188" s="48" t="str">
        <f t="shared" si="70"/>
        <v/>
      </c>
      <c r="AF188" s="48" t="str">
        <f t="shared" si="71"/>
        <v/>
      </c>
      <c r="AG188" s="48" t="str">
        <f t="shared" si="72"/>
        <v/>
      </c>
      <c r="AH188" s="48" t="str">
        <f t="shared" si="73"/>
        <v/>
      </c>
      <c r="AI188" s="48" t="str">
        <f t="shared" si="74"/>
        <v/>
      </c>
      <c r="AJ188" s="48" t="str">
        <f t="shared" si="75"/>
        <v/>
      </c>
      <c r="AK188" s="48" t="str">
        <f t="shared" si="76"/>
        <v/>
      </c>
      <c r="AL188" s="48" t="str">
        <f t="shared" si="77"/>
        <v/>
      </c>
      <c r="AM188" s="49" t="str">
        <f t="shared" si="78"/>
        <v/>
      </c>
      <c r="AP188" s="55" t="str">
        <f>IF(B188="", "", COUNTIF(B$11:B$510, "&gt;"&amp;B188)+1+COUNTIF(B$11:B188, B188)-1)</f>
        <v/>
      </c>
      <c r="AQ188" s="64" t="str">
        <f>IF(C188="", "", COUNTIF(C$11:C$510, "&gt;"&amp;C188)+1+COUNTIF(C$11:C188, C188)-1)</f>
        <v/>
      </c>
      <c r="AT188" s="47" t="str">
        <f t="shared" si="79"/>
        <v>X</v>
      </c>
      <c r="AU188" s="48" t="str">
        <f t="shared" si="80"/>
        <v>X</v>
      </c>
      <c r="AV188" s="48" t="str">
        <f t="shared" si="81"/>
        <v>X</v>
      </c>
      <c r="AW188" s="48" t="str">
        <f t="shared" si="82"/>
        <v>X</v>
      </c>
      <c r="AX188" s="48" t="str">
        <f t="shared" si="83"/>
        <v>X</v>
      </c>
      <c r="AY188" s="48" t="str">
        <f t="shared" si="84"/>
        <v>X</v>
      </c>
      <c r="AZ188" s="48" t="str">
        <f t="shared" si="85"/>
        <v>X</v>
      </c>
      <c r="BA188" s="48" t="str">
        <f t="shared" si="86"/>
        <v>X</v>
      </c>
      <c r="BB188" s="48" t="str">
        <f t="shared" si="87"/>
        <v>X</v>
      </c>
      <c r="BC188" s="49" t="str">
        <f t="shared" si="88"/>
        <v>X</v>
      </c>
      <c r="BE188" s="63" t="str">
        <f t="shared" si="91"/>
        <v/>
      </c>
      <c r="BF188" s="70" t="str">
        <f t="shared" si="89"/>
        <v/>
      </c>
      <c r="BG188" s="64" t="str">
        <f t="shared" si="91"/>
        <v/>
      </c>
      <c r="BI188" s="55" t="str">
        <f>IF($T188="", "", IF(AND($T188&gt;=Report!$AD$65, $T188&lt;=Report!$AH$65), Report!$BA$65, IF(AND($T188&gt;=Report!$AD$63, $T188&lt;=Report!$AH$63), Report!$BA$63, IF(AND($T188&gt;=Report!$AD$62, $T188&lt;=Report!$AH$62), Report!$BA$62, IF(AND($T188&gt;=Report!$AD$61, $T188&lt;=Report!$AH$61), Report!$BA$61, IF(AND($T188&gt;=Report!$AD$59, $T188&lt;=Report!$AH$59), Report!$BA$59, ""))))))</f>
        <v/>
      </c>
    </row>
    <row r="189" spans="1:61" x14ac:dyDescent="0.25">
      <c r="A189" s="9"/>
      <c r="B189" s="34" t="str">
        <f t="shared" si="65"/>
        <v/>
      </c>
      <c r="C189" s="31" t="str">
        <f t="shared" si="66"/>
        <v/>
      </c>
      <c r="D189" s="9"/>
      <c r="E189" s="101"/>
      <c r="F189" s="102"/>
      <c r="G189" s="103"/>
      <c r="H189" s="104"/>
      <c r="I189" s="105"/>
      <c r="J189" s="106"/>
      <c r="K189" s="102"/>
      <c r="L189" s="102"/>
      <c r="M189" s="102"/>
      <c r="N189" s="102"/>
      <c r="O189" s="102"/>
      <c r="P189" s="102"/>
      <c r="Q189" s="102"/>
      <c r="R189" s="102"/>
      <c r="S189" s="107"/>
      <c r="T189" s="108"/>
      <c r="U189" s="105"/>
      <c r="V189" s="9"/>
      <c r="Y189" s="42" t="str">
        <f t="shared" si="67"/>
        <v/>
      </c>
      <c r="AA189" s="55" t="str">
        <f t="shared" si="68"/>
        <v/>
      </c>
      <c r="AD189" s="47" t="str">
        <f t="shared" si="69"/>
        <v/>
      </c>
      <c r="AE189" s="48" t="str">
        <f t="shared" si="70"/>
        <v/>
      </c>
      <c r="AF189" s="48" t="str">
        <f t="shared" si="71"/>
        <v/>
      </c>
      <c r="AG189" s="48" t="str">
        <f t="shared" si="72"/>
        <v/>
      </c>
      <c r="AH189" s="48" t="str">
        <f t="shared" si="73"/>
        <v/>
      </c>
      <c r="AI189" s="48" t="str">
        <f t="shared" si="74"/>
        <v/>
      </c>
      <c r="AJ189" s="48" t="str">
        <f t="shared" si="75"/>
        <v/>
      </c>
      <c r="AK189" s="48" t="str">
        <f t="shared" si="76"/>
        <v/>
      </c>
      <c r="AL189" s="48" t="str">
        <f t="shared" si="77"/>
        <v/>
      </c>
      <c r="AM189" s="49" t="str">
        <f t="shared" si="78"/>
        <v/>
      </c>
      <c r="AP189" s="55" t="str">
        <f>IF(B189="", "", COUNTIF(B$11:B$510, "&gt;"&amp;B189)+1+COUNTIF(B$11:B189, B189)-1)</f>
        <v/>
      </c>
      <c r="AQ189" s="64" t="str">
        <f>IF(C189="", "", COUNTIF(C$11:C$510, "&gt;"&amp;C189)+1+COUNTIF(C$11:C189, C189)-1)</f>
        <v/>
      </c>
      <c r="AT189" s="47" t="str">
        <f t="shared" si="79"/>
        <v>X</v>
      </c>
      <c r="AU189" s="48" t="str">
        <f t="shared" si="80"/>
        <v>X</v>
      </c>
      <c r="AV189" s="48" t="str">
        <f t="shared" si="81"/>
        <v>X</v>
      </c>
      <c r="AW189" s="48" t="str">
        <f t="shared" si="82"/>
        <v>X</v>
      </c>
      <c r="AX189" s="48" t="str">
        <f t="shared" si="83"/>
        <v>X</v>
      </c>
      <c r="AY189" s="48" t="str">
        <f t="shared" si="84"/>
        <v>X</v>
      </c>
      <c r="AZ189" s="48" t="str">
        <f t="shared" si="85"/>
        <v>X</v>
      </c>
      <c r="BA189" s="48" t="str">
        <f t="shared" si="86"/>
        <v>X</v>
      </c>
      <c r="BB189" s="48" t="str">
        <f t="shared" si="87"/>
        <v>X</v>
      </c>
      <c r="BC189" s="49" t="str">
        <f t="shared" si="88"/>
        <v>X</v>
      </c>
      <c r="BE189" s="63" t="str">
        <f t="shared" si="91"/>
        <v/>
      </c>
      <c r="BF189" s="70" t="str">
        <f t="shared" si="89"/>
        <v/>
      </c>
      <c r="BG189" s="64" t="str">
        <f t="shared" si="91"/>
        <v/>
      </c>
      <c r="BI189" s="55" t="str">
        <f>IF($T189="", "", IF(AND($T189&gt;=Report!$AD$65, $T189&lt;=Report!$AH$65), Report!$BA$65, IF(AND($T189&gt;=Report!$AD$63, $T189&lt;=Report!$AH$63), Report!$BA$63, IF(AND($T189&gt;=Report!$AD$62, $T189&lt;=Report!$AH$62), Report!$BA$62, IF(AND($T189&gt;=Report!$AD$61, $T189&lt;=Report!$AH$61), Report!$BA$61, IF(AND($T189&gt;=Report!$AD$59, $T189&lt;=Report!$AH$59), Report!$BA$59, ""))))))</f>
        <v/>
      </c>
    </row>
    <row r="190" spans="1:61" x14ac:dyDescent="0.25">
      <c r="A190" s="9"/>
      <c r="B190" s="34" t="str">
        <f t="shared" si="65"/>
        <v/>
      </c>
      <c r="C190" s="31" t="str">
        <f t="shared" si="66"/>
        <v/>
      </c>
      <c r="D190" s="9"/>
      <c r="E190" s="101"/>
      <c r="F190" s="102"/>
      <c r="G190" s="103"/>
      <c r="H190" s="104"/>
      <c r="I190" s="105"/>
      <c r="J190" s="106"/>
      <c r="K190" s="102"/>
      <c r="L190" s="102"/>
      <c r="M190" s="102"/>
      <c r="N190" s="102"/>
      <c r="O190" s="102"/>
      <c r="P190" s="102"/>
      <c r="Q190" s="102"/>
      <c r="R190" s="102"/>
      <c r="S190" s="107"/>
      <c r="T190" s="108"/>
      <c r="U190" s="105"/>
      <c r="V190" s="9"/>
      <c r="Y190" s="42" t="str">
        <f t="shared" si="67"/>
        <v/>
      </c>
      <c r="AA190" s="55" t="str">
        <f t="shared" si="68"/>
        <v/>
      </c>
      <c r="AD190" s="47" t="str">
        <f t="shared" si="69"/>
        <v/>
      </c>
      <c r="AE190" s="48" t="str">
        <f t="shared" si="70"/>
        <v/>
      </c>
      <c r="AF190" s="48" t="str">
        <f t="shared" si="71"/>
        <v/>
      </c>
      <c r="AG190" s="48" t="str">
        <f t="shared" si="72"/>
        <v/>
      </c>
      <c r="AH190" s="48" t="str">
        <f t="shared" si="73"/>
        <v/>
      </c>
      <c r="AI190" s="48" t="str">
        <f t="shared" si="74"/>
        <v/>
      </c>
      <c r="AJ190" s="48" t="str">
        <f t="shared" si="75"/>
        <v/>
      </c>
      <c r="AK190" s="48" t="str">
        <f t="shared" si="76"/>
        <v/>
      </c>
      <c r="AL190" s="48" t="str">
        <f t="shared" si="77"/>
        <v/>
      </c>
      <c r="AM190" s="49" t="str">
        <f t="shared" si="78"/>
        <v/>
      </c>
      <c r="AP190" s="55" t="str">
        <f>IF(B190="", "", COUNTIF(B$11:B$510, "&gt;"&amp;B190)+1+COUNTIF(B$11:B190, B190)-1)</f>
        <v/>
      </c>
      <c r="AQ190" s="64" t="str">
        <f>IF(C190="", "", COUNTIF(C$11:C$510, "&gt;"&amp;C190)+1+COUNTIF(C$11:C190, C190)-1)</f>
        <v/>
      </c>
      <c r="AT190" s="47" t="str">
        <f t="shared" si="79"/>
        <v>X</v>
      </c>
      <c r="AU190" s="48" t="str">
        <f t="shared" si="80"/>
        <v>X</v>
      </c>
      <c r="AV190" s="48" t="str">
        <f t="shared" si="81"/>
        <v>X</v>
      </c>
      <c r="AW190" s="48" t="str">
        <f t="shared" si="82"/>
        <v>X</v>
      </c>
      <c r="AX190" s="48" t="str">
        <f t="shared" si="83"/>
        <v>X</v>
      </c>
      <c r="AY190" s="48" t="str">
        <f t="shared" si="84"/>
        <v>X</v>
      </c>
      <c r="AZ190" s="48" t="str">
        <f t="shared" si="85"/>
        <v>X</v>
      </c>
      <c r="BA190" s="48" t="str">
        <f t="shared" si="86"/>
        <v>X</v>
      </c>
      <c r="BB190" s="48" t="str">
        <f t="shared" si="87"/>
        <v>X</v>
      </c>
      <c r="BC190" s="49" t="str">
        <f t="shared" si="88"/>
        <v>X</v>
      </c>
      <c r="BE190" s="63" t="str">
        <f t="shared" si="91"/>
        <v/>
      </c>
      <c r="BF190" s="70" t="str">
        <f t="shared" si="89"/>
        <v/>
      </c>
      <c r="BG190" s="64" t="str">
        <f t="shared" si="91"/>
        <v/>
      </c>
      <c r="BI190" s="55" t="str">
        <f>IF($T190="", "", IF(AND($T190&gt;=Report!$AD$65, $T190&lt;=Report!$AH$65), Report!$BA$65, IF(AND($T190&gt;=Report!$AD$63, $T190&lt;=Report!$AH$63), Report!$BA$63, IF(AND($T190&gt;=Report!$AD$62, $T190&lt;=Report!$AH$62), Report!$BA$62, IF(AND($T190&gt;=Report!$AD$61, $T190&lt;=Report!$AH$61), Report!$BA$61, IF(AND($T190&gt;=Report!$AD$59, $T190&lt;=Report!$AH$59), Report!$BA$59, ""))))))</f>
        <v/>
      </c>
    </row>
    <row r="191" spans="1:61" x14ac:dyDescent="0.25">
      <c r="A191" s="9"/>
      <c r="B191" s="34" t="str">
        <f t="shared" si="65"/>
        <v/>
      </c>
      <c r="C191" s="31" t="str">
        <f t="shared" si="66"/>
        <v/>
      </c>
      <c r="D191" s="9"/>
      <c r="E191" s="101"/>
      <c r="F191" s="102"/>
      <c r="G191" s="103"/>
      <c r="H191" s="104"/>
      <c r="I191" s="105"/>
      <c r="J191" s="106"/>
      <c r="K191" s="102"/>
      <c r="L191" s="102"/>
      <c r="M191" s="102"/>
      <c r="N191" s="102"/>
      <c r="O191" s="102"/>
      <c r="P191" s="102"/>
      <c r="Q191" s="102"/>
      <c r="R191" s="102"/>
      <c r="S191" s="107"/>
      <c r="T191" s="108"/>
      <c r="U191" s="105"/>
      <c r="V191" s="9"/>
      <c r="Y191" s="42" t="str">
        <f t="shared" si="67"/>
        <v/>
      </c>
      <c r="AA191" s="55" t="str">
        <f t="shared" si="68"/>
        <v/>
      </c>
      <c r="AD191" s="47" t="str">
        <f t="shared" si="69"/>
        <v/>
      </c>
      <c r="AE191" s="48" t="str">
        <f t="shared" si="70"/>
        <v/>
      </c>
      <c r="AF191" s="48" t="str">
        <f t="shared" si="71"/>
        <v/>
      </c>
      <c r="AG191" s="48" t="str">
        <f t="shared" si="72"/>
        <v/>
      </c>
      <c r="AH191" s="48" t="str">
        <f t="shared" si="73"/>
        <v/>
      </c>
      <c r="AI191" s="48" t="str">
        <f t="shared" si="74"/>
        <v/>
      </c>
      <c r="AJ191" s="48" t="str">
        <f t="shared" si="75"/>
        <v/>
      </c>
      <c r="AK191" s="48" t="str">
        <f t="shared" si="76"/>
        <v/>
      </c>
      <c r="AL191" s="48" t="str">
        <f t="shared" si="77"/>
        <v/>
      </c>
      <c r="AM191" s="49" t="str">
        <f t="shared" si="78"/>
        <v/>
      </c>
      <c r="AP191" s="55" t="str">
        <f>IF(B191="", "", COUNTIF(B$11:B$510, "&gt;"&amp;B191)+1+COUNTIF(B$11:B191, B191)-1)</f>
        <v/>
      </c>
      <c r="AQ191" s="64" t="str">
        <f>IF(C191="", "", COUNTIF(C$11:C$510, "&gt;"&amp;C191)+1+COUNTIF(C$11:C191, C191)-1)</f>
        <v/>
      </c>
      <c r="AT191" s="47" t="str">
        <f t="shared" si="79"/>
        <v>X</v>
      </c>
      <c r="AU191" s="48" t="str">
        <f t="shared" si="80"/>
        <v>X</v>
      </c>
      <c r="AV191" s="48" t="str">
        <f t="shared" si="81"/>
        <v>X</v>
      </c>
      <c r="AW191" s="48" t="str">
        <f t="shared" si="82"/>
        <v>X</v>
      </c>
      <c r="AX191" s="48" t="str">
        <f t="shared" si="83"/>
        <v>X</v>
      </c>
      <c r="AY191" s="48" t="str">
        <f t="shared" si="84"/>
        <v>X</v>
      </c>
      <c r="AZ191" s="48" t="str">
        <f t="shared" si="85"/>
        <v>X</v>
      </c>
      <c r="BA191" s="48" t="str">
        <f t="shared" si="86"/>
        <v>X</v>
      </c>
      <c r="BB191" s="48" t="str">
        <f t="shared" si="87"/>
        <v>X</v>
      </c>
      <c r="BC191" s="49" t="str">
        <f t="shared" si="88"/>
        <v>X</v>
      </c>
      <c r="BE191" s="63" t="str">
        <f t="shared" si="91"/>
        <v/>
      </c>
      <c r="BF191" s="70" t="str">
        <f t="shared" si="89"/>
        <v/>
      </c>
      <c r="BG191" s="64" t="str">
        <f t="shared" si="91"/>
        <v/>
      </c>
      <c r="BI191" s="55" t="str">
        <f>IF($T191="", "", IF(AND($T191&gt;=Report!$AD$65, $T191&lt;=Report!$AH$65), Report!$BA$65, IF(AND($T191&gt;=Report!$AD$63, $T191&lt;=Report!$AH$63), Report!$BA$63, IF(AND($T191&gt;=Report!$AD$62, $T191&lt;=Report!$AH$62), Report!$BA$62, IF(AND($T191&gt;=Report!$AD$61, $T191&lt;=Report!$AH$61), Report!$BA$61, IF(AND($T191&gt;=Report!$AD$59, $T191&lt;=Report!$AH$59), Report!$BA$59, ""))))))</f>
        <v/>
      </c>
    </row>
    <row r="192" spans="1:61" x14ac:dyDescent="0.25">
      <c r="A192" s="9"/>
      <c r="B192" s="34" t="str">
        <f t="shared" si="65"/>
        <v/>
      </c>
      <c r="C192" s="31" t="str">
        <f t="shared" si="66"/>
        <v/>
      </c>
      <c r="D192" s="9"/>
      <c r="E192" s="101"/>
      <c r="F192" s="102"/>
      <c r="G192" s="103"/>
      <c r="H192" s="104"/>
      <c r="I192" s="105"/>
      <c r="J192" s="106"/>
      <c r="K192" s="102"/>
      <c r="L192" s="102"/>
      <c r="M192" s="102"/>
      <c r="N192" s="102"/>
      <c r="O192" s="102"/>
      <c r="P192" s="102"/>
      <c r="Q192" s="102"/>
      <c r="R192" s="102"/>
      <c r="S192" s="107"/>
      <c r="T192" s="108"/>
      <c r="U192" s="105"/>
      <c r="V192" s="9"/>
      <c r="Y192" s="42" t="str">
        <f t="shared" si="67"/>
        <v/>
      </c>
      <c r="AA192" s="55" t="str">
        <f t="shared" si="68"/>
        <v/>
      </c>
      <c r="AD192" s="47" t="str">
        <f t="shared" si="69"/>
        <v/>
      </c>
      <c r="AE192" s="48" t="str">
        <f t="shared" si="70"/>
        <v/>
      </c>
      <c r="AF192" s="48" t="str">
        <f t="shared" si="71"/>
        <v/>
      </c>
      <c r="AG192" s="48" t="str">
        <f t="shared" si="72"/>
        <v/>
      </c>
      <c r="AH192" s="48" t="str">
        <f t="shared" si="73"/>
        <v/>
      </c>
      <c r="AI192" s="48" t="str">
        <f t="shared" si="74"/>
        <v/>
      </c>
      <c r="AJ192" s="48" t="str">
        <f t="shared" si="75"/>
        <v/>
      </c>
      <c r="AK192" s="48" t="str">
        <f t="shared" si="76"/>
        <v/>
      </c>
      <c r="AL192" s="48" t="str">
        <f t="shared" si="77"/>
        <v/>
      </c>
      <c r="AM192" s="49" t="str">
        <f t="shared" si="78"/>
        <v/>
      </c>
      <c r="AP192" s="55" t="str">
        <f>IF(B192="", "", COUNTIF(B$11:B$510, "&gt;"&amp;B192)+1+COUNTIF(B$11:B192, B192)-1)</f>
        <v/>
      </c>
      <c r="AQ192" s="64" t="str">
        <f>IF(C192="", "", COUNTIF(C$11:C$510, "&gt;"&amp;C192)+1+COUNTIF(C$11:C192, C192)-1)</f>
        <v/>
      </c>
      <c r="AT192" s="47" t="str">
        <f t="shared" si="79"/>
        <v>X</v>
      </c>
      <c r="AU192" s="48" t="str">
        <f t="shared" si="80"/>
        <v>X</v>
      </c>
      <c r="AV192" s="48" t="str">
        <f t="shared" si="81"/>
        <v>X</v>
      </c>
      <c r="AW192" s="48" t="str">
        <f t="shared" si="82"/>
        <v>X</v>
      </c>
      <c r="AX192" s="48" t="str">
        <f t="shared" si="83"/>
        <v>X</v>
      </c>
      <c r="AY192" s="48" t="str">
        <f t="shared" si="84"/>
        <v>X</v>
      </c>
      <c r="AZ192" s="48" t="str">
        <f t="shared" si="85"/>
        <v>X</v>
      </c>
      <c r="BA192" s="48" t="str">
        <f t="shared" si="86"/>
        <v>X</v>
      </c>
      <c r="BB192" s="48" t="str">
        <f t="shared" si="87"/>
        <v>X</v>
      </c>
      <c r="BC192" s="49" t="str">
        <f t="shared" si="88"/>
        <v>X</v>
      </c>
      <c r="BE192" s="63" t="str">
        <f t="shared" ref="BE192:BG211" si="92">IF($Y192="", "", COUNTIF($J192:$S192, BE$10))</f>
        <v/>
      </c>
      <c r="BF192" s="70" t="str">
        <f t="shared" si="89"/>
        <v/>
      </c>
      <c r="BG192" s="64" t="str">
        <f t="shared" si="92"/>
        <v/>
      </c>
      <c r="BI192" s="55" t="str">
        <f>IF($T192="", "", IF(AND($T192&gt;=Report!$AD$65, $T192&lt;=Report!$AH$65), Report!$BA$65, IF(AND($T192&gt;=Report!$AD$63, $T192&lt;=Report!$AH$63), Report!$BA$63, IF(AND($T192&gt;=Report!$AD$62, $T192&lt;=Report!$AH$62), Report!$BA$62, IF(AND($T192&gt;=Report!$AD$61, $T192&lt;=Report!$AH$61), Report!$BA$61, IF(AND($T192&gt;=Report!$AD$59, $T192&lt;=Report!$AH$59), Report!$BA$59, ""))))))</f>
        <v/>
      </c>
    </row>
    <row r="193" spans="1:61" x14ac:dyDescent="0.25">
      <c r="A193" s="9"/>
      <c r="B193" s="34" t="str">
        <f t="shared" si="65"/>
        <v/>
      </c>
      <c r="C193" s="31" t="str">
        <f t="shared" si="66"/>
        <v/>
      </c>
      <c r="D193" s="9"/>
      <c r="E193" s="101"/>
      <c r="F193" s="102"/>
      <c r="G193" s="103"/>
      <c r="H193" s="104"/>
      <c r="I193" s="105"/>
      <c r="J193" s="106"/>
      <c r="K193" s="102"/>
      <c r="L193" s="102"/>
      <c r="M193" s="102"/>
      <c r="N193" s="102"/>
      <c r="O193" s="102"/>
      <c r="P193" s="102"/>
      <c r="Q193" s="102"/>
      <c r="R193" s="102"/>
      <c r="S193" s="107"/>
      <c r="T193" s="108"/>
      <c r="U193" s="105"/>
      <c r="V193" s="9"/>
      <c r="Y193" s="42" t="str">
        <f t="shared" si="67"/>
        <v/>
      </c>
      <c r="AA193" s="55" t="str">
        <f t="shared" si="68"/>
        <v/>
      </c>
      <c r="AD193" s="47" t="str">
        <f t="shared" si="69"/>
        <v/>
      </c>
      <c r="AE193" s="48" t="str">
        <f t="shared" si="70"/>
        <v/>
      </c>
      <c r="AF193" s="48" t="str">
        <f t="shared" si="71"/>
        <v/>
      </c>
      <c r="AG193" s="48" t="str">
        <f t="shared" si="72"/>
        <v/>
      </c>
      <c r="AH193" s="48" t="str">
        <f t="shared" si="73"/>
        <v/>
      </c>
      <c r="AI193" s="48" t="str">
        <f t="shared" si="74"/>
        <v/>
      </c>
      <c r="AJ193" s="48" t="str">
        <f t="shared" si="75"/>
        <v/>
      </c>
      <c r="AK193" s="48" t="str">
        <f t="shared" si="76"/>
        <v/>
      </c>
      <c r="AL193" s="48" t="str">
        <f t="shared" si="77"/>
        <v/>
      </c>
      <c r="AM193" s="49" t="str">
        <f t="shared" si="78"/>
        <v/>
      </c>
      <c r="AP193" s="55" t="str">
        <f>IF(B193="", "", COUNTIF(B$11:B$510, "&gt;"&amp;B193)+1+COUNTIF(B$11:B193, B193)-1)</f>
        <v/>
      </c>
      <c r="AQ193" s="64" t="str">
        <f>IF(C193="", "", COUNTIF(C$11:C$510, "&gt;"&amp;C193)+1+COUNTIF(C$11:C193, C193)-1)</f>
        <v/>
      </c>
      <c r="AT193" s="47" t="str">
        <f t="shared" si="79"/>
        <v>X</v>
      </c>
      <c r="AU193" s="48" t="str">
        <f t="shared" si="80"/>
        <v>X</v>
      </c>
      <c r="AV193" s="48" t="str">
        <f t="shared" si="81"/>
        <v>X</v>
      </c>
      <c r="AW193" s="48" t="str">
        <f t="shared" si="82"/>
        <v>X</v>
      </c>
      <c r="AX193" s="48" t="str">
        <f t="shared" si="83"/>
        <v>X</v>
      </c>
      <c r="AY193" s="48" t="str">
        <f t="shared" si="84"/>
        <v>X</v>
      </c>
      <c r="AZ193" s="48" t="str">
        <f t="shared" si="85"/>
        <v>X</v>
      </c>
      <c r="BA193" s="48" t="str">
        <f t="shared" si="86"/>
        <v>X</v>
      </c>
      <c r="BB193" s="48" t="str">
        <f t="shared" si="87"/>
        <v>X</v>
      </c>
      <c r="BC193" s="49" t="str">
        <f t="shared" si="88"/>
        <v>X</v>
      </c>
      <c r="BE193" s="63" t="str">
        <f t="shared" si="92"/>
        <v/>
      </c>
      <c r="BF193" s="70" t="str">
        <f t="shared" si="89"/>
        <v/>
      </c>
      <c r="BG193" s="64" t="str">
        <f t="shared" si="92"/>
        <v/>
      </c>
      <c r="BI193" s="55" t="str">
        <f>IF($T193="", "", IF(AND($T193&gt;=Report!$AD$65, $T193&lt;=Report!$AH$65), Report!$BA$65, IF(AND($T193&gt;=Report!$AD$63, $T193&lt;=Report!$AH$63), Report!$BA$63, IF(AND($T193&gt;=Report!$AD$62, $T193&lt;=Report!$AH$62), Report!$BA$62, IF(AND($T193&gt;=Report!$AD$61, $T193&lt;=Report!$AH$61), Report!$BA$61, IF(AND($T193&gt;=Report!$AD$59, $T193&lt;=Report!$AH$59), Report!$BA$59, ""))))))</f>
        <v/>
      </c>
    </row>
    <row r="194" spans="1:61" x14ac:dyDescent="0.25">
      <c r="A194" s="9"/>
      <c r="B194" s="34" t="str">
        <f t="shared" si="65"/>
        <v/>
      </c>
      <c r="C194" s="31" t="str">
        <f t="shared" si="66"/>
        <v/>
      </c>
      <c r="D194" s="9"/>
      <c r="E194" s="101"/>
      <c r="F194" s="102"/>
      <c r="G194" s="103"/>
      <c r="H194" s="104"/>
      <c r="I194" s="105"/>
      <c r="J194" s="106"/>
      <c r="K194" s="102"/>
      <c r="L194" s="102"/>
      <c r="M194" s="102"/>
      <c r="N194" s="102"/>
      <c r="O194" s="102"/>
      <c r="P194" s="102"/>
      <c r="Q194" s="102"/>
      <c r="R194" s="102"/>
      <c r="S194" s="107"/>
      <c r="T194" s="108"/>
      <c r="U194" s="105"/>
      <c r="V194" s="9"/>
      <c r="Y194" s="42" t="str">
        <f t="shared" si="67"/>
        <v/>
      </c>
      <c r="AA194" s="55" t="str">
        <f t="shared" si="68"/>
        <v/>
      </c>
      <c r="AD194" s="47" t="str">
        <f t="shared" si="69"/>
        <v/>
      </c>
      <c r="AE194" s="48" t="str">
        <f t="shared" si="70"/>
        <v/>
      </c>
      <c r="AF194" s="48" t="str">
        <f t="shared" si="71"/>
        <v/>
      </c>
      <c r="AG194" s="48" t="str">
        <f t="shared" si="72"/>
        <v/>
      </c>
      <c r="AH194" s="48" t="str">
        <f t="shared" si="73"/>
        <v/>
      </c>
      <c r="AI194" s="48" t="str">
        <f t="shared" si="74"/>
        <v/>
      </c>
      <c r="AJ194" s="48" t="str">
        <f t="shared" si="75"/>
        <v/>
      </c>
      <c r="AK194" s="48" t="str">
        <f t="shared" si="76"/>
        <v/>
      </c>
      <c r="AL194" s="48" t="str">
        <f t="shared" si="77"/>
        <v/>
      </c>
      <c r="AM194" s="49" t="str">
        <f t="shared" si="78"/>
        <v/>
      </c>
      <c r="AP194" s="55" t="str">
        <f>IF(B194="", "", COUNTIF(B$11:B$510, "&gt;"&amp;B194)+1+COUNTIF(B$11:B194, B194)-1)</f>
        <v/>
      </c>
      <c r="AQ194" s="64" t="str">
        <f>IF(C194="", "", COUNTIF(C$11:C$510, "&gt;"&amp;C194)+1+COUNTIF(C$11:C194, C194)-1)</f>
        <v/>
      </c>
      <c r="AT194" s="47" t="str">
        <f t="shared" si="79"/>
        <v>X</v>
      </c>
      <c r="AU194" s="48" t="str">
        <f t="shared" si="80"/>
        <v>X</v>
      </c>
      <c r="AV194" s="48" t="str">
        <f t="shared" si="81"/>
        <v>X</v>
      </c>
      <c r="AW194" s="48" t="str">
        <f t="shared" si="82"/>
        <v>X</v>
      </c>
      <c r="AX194" s="48" t="str">
        <f t="shared" si="83"/>
        <v>X</v>
      </c>
      <c r="AY194" s="48" t="str">
        <f t="shared" si="84"/>
        <v>X</v>
      </c>
      <c r="AZ194" s="48" t="str">
        <f t="shared" si="85"/>
        <v>X</v>
      </c>
      <c r="BA194" s="48" t="str">
        <f t="shared" si="86"/>
        <v>X</v>
      </c>
      <c r="BB194" s="48" t="str">
        <f t="shared" si="87"/>
        <v>X</v>
      </c>
      <c r="BC194" s="49" t="str">
        <f t="shared" si="88"/>
        <v>X</v>
      </c>
      <c r="BE194" s="63" t="str">
        <f t="shared" si="92"/>
        <v/>
      </c>
      <c r="BF194" s="70" t="str">
        <f t="shared" si="89"/>
        <v/>
      </c>
      <c r="BG194" s="64" t="str">
        <f t="shared" si="92"/>
        <v/>
      </c>
      <c r="BI194" s="55" t="str">
        <f>IF($T194="", "", IF(AND($T194&gt;=Report!$AD$65, $T194&lt;=Report!$AH$65), Report!$BA$65, IF(AND($T194&gt;=Report!$AD$63, $T194&lt;=Report!$AH$63), Report!$BA$63, IF(AND($T194&gt;=Report!$AD$62, $T194&lt;=Report!$AH$62), Report!$BA$62, IF(AND($T194&gt;=Report!$AD$61, $T194&lt;=Report!$AH$61), Report!$BA$61, IF(AND($T194&gt;=Report!$AD$59, $T194&lt;=Report!$AH$59), Report!$BA$59, ""))))))</f>
        <v/>
      </c>
    </row>
    <row r="195" spans="1:61" x14ac:dyDescent="0.25">
      <c r="A195" s="9"/>
      <c r="B195" s="34" t="str">
        <f t="shared" si="65"/>
        <v/>
      </c>
      <c r="C195" s="31" t="str">
        <f t="shared" si="66"/>
        <v/>
      </c>
      <c r="D195" s="9"/>
      <c r="E195" s="101"/>
      <c r="F195" s="102"/>
      <c r="G195" s="103"/>
      <c r="H195" s="104"/>
      <c r="I195" s="105"/>
      <c r="J195" s="106"/>
      <c r="K195" s="102"/>
      <c r="L195" s="102"/>
      <c r="M195" s="102"/>
      <c r="N195" s="102"/>
      <c r="O195" s="102"/>
      <c r="P195" s="102"/>
      <c r="Q195" s="102"/>
      <c r="R195" s="102"/>
      <c r="S195" s="107"/>
      <c r="T195" s="108"/>
      <c r="U195" s="105"/>
      <c r="V195" s="9"/>
      <c r="Y195" s="42" t="str">
        <f t="shared" si="67"/>
        <v/>
      </c>
      <c r="AA195" s="55" t="str">
        <f t="shared" si="68"/>
        <v/>
      </c>
      <c r="AD195" s="47" t="str">
        <f t="shared" si="69"/>
        <v/>
      </c>
      <c r="AE195" s="48" t="str">
        <f t="shared" si="70"/>
        <v/>
      </c>
      <c r="AF195" s="48" t="str">
        <f t="shared" si="71"/>
        <v/>
      </c>
      <c r="AG195" s="48" t="str">
        <f t="shared" si="72"/>
        <v/>
      </c>
      <c r="AH195" s="48" t="str">
        <f t="shared" si="73"/>
        <v/>
      </c>
      <c r="AI195" s="48" t="str">
        <f t="shared" si="74"/>
        <v/>
      </c>
      <c r="AJ195" s="48" t="str">
        <f t="shared" si="75"/>
        <v/>
      </c>
      <c r="AK195" s="48" t="str">
        <f t="shared" si="76"/>
        <v/>
      </c>
      <c r="AL195" s="48" t="str">
        <f t="shared" si="77"/>
        <v/>
      </c>
      <c r="AM195" s="49" t="str">
        <f t="shared" si="78"/>
        <v/>
      </c>
      <c r="AP195" s="55" t="str">
        <f>IF(B195="", "", COUNTIF(B$11:B$510, "&gt;"&amp;B195)+1+COUNTIF(B$11:B195, B195)-1)</f>
        <v/>
      </c>
      <c r="AQ195" s="64" t="str">
        <f>IF(C195="", "", COUNTIF(C$11:C$510, "&gt;"&amp;C195)+1+COUNTIF(C$11:C195, C195)-1)</f>
        <v/>
      </c>
      <c r="AT195" s="47" t="str">
        <f t="shared" si="79"/>
        <v>X</v>
      </c>
      <c r="AU195" s="48" t="str">
        <f t="shared" si="80"/>
        <v>X</v>
      </c>
      <c r="AV195" s="48" t="str">
        <f t="shared" si="81"/>
        <v>X</v>
      </c>
      <c r="AW195" s="48" t="str">
        <f t="shared" si="82"/>
        <v>X</v>
      </c>
      <c r="AX195" s="48" t="str">
        <f t="shared" si="83"/>
        <v>X</v>
      </c>
      <c r="AY195" s="48" t="str">
        <f t="shared" si="84"/>
        <v>X</v>
      </c>
      <c r="AZ195" s="48" t="str">
        <f t="shared" si="85"/>
        <v>X</v>
      </c>
      <c r="BA195" s="48" t="str">
        <f t="shared" si="86"/>
        <v>X</v>
      </c>
      <c r="BB195" s="48" t="str">
        <f t="shared" si="87"/>
        <v>X</v>
      </c>
      <c r="BC195" s="49" t="str">
        <f t="shared" si="88"/>
        <v>X</v>
      </c>
      <c r="BE195" s="63" t="str">
        <f t="shared" si="92"/>
        <v/>
      </c>
      <c r="BF195" s="70" t="str">
        <f t="shared" si="89"/>
        <v/>
      </c>
      <c r="BG195" s="64" t="str">
        <f t="shared" si="92"/>
        <v/>
      </c>
      <c r="BI195" s="55" t="str">
        <f>IF($T195="", "", IF(AND($T195&gt;=Report!$AD$65, $T195&lt;=Report!$AH$65), Report!$BA$65, IF(AND($T195&gt;=Report!$AD$63, $T195&lt;=Report!$AH$63), Report!$BA$63, IF(AND($T195&gt;=Report!$AD$62, $T195&lt;=Report!$AH$62), Report!$BA$62, IF(AND($T195&gt;=Report!$AD$61, $T195&lt;=Report!$AH$61), Report!$BA$61, IF(AND($T195&gt;=Report!$AD$59, $T195&lt;=Report!$AH$59), Report!$BA$59, ""))))))</f>
        <v/>
      </c>
    </row>
    <row r="196" spans="1:61" x14ac:dyDescent="0.25">
      <c r="A196" s="9"/>
      <c r="B196" s="34" t="str">
        <f t="shared" si="65"/>
        <v/>
      </c>
      <c r="C196" s="31" t="str">
        <f t="shared" si="66"/>
        <v/>
      </c>
      <c r="D196" s="9"/>
      <c r="E196" s="101"/>
      <c r="F196" s="102"/>
      <c r="G196" s="103"/>
      <c r="H196" s="104"/>
      <c r="I196" s="105"/>
      <c r="J196" s="106"/>
      <c r="K196" s="102"/>
      <c r="L196" s="102"/>
      <c r="M196" s="102"/>
      <c r="N196" s="102"/>
      <c r="O196" s="102"/>
      <c r="P196" s="102"/>
      <c r="Q196" s="102"/>
      <c r="R196" s="102"/>
      <c r="S196" s="107"/>
      <c r="T196" s="108"/>
      <c r="U196" s="105"/>
      <c r="V196" s="9"/>
      <c r="Y196" s="42" t="str">
        <f t="shared" si="67"/>
        <v/>
      </c>
      <c r="AA196" s="55" t="str">
        <f t="shared" si="68"/>
        <v/>
      </c>
      <c r="AD196" s="47" t="str">
        <f t="shared" si="69"/>
        <v/>
      </c>
      <c r="AE196" s="48" t="str">
        <f t="shared" si="70"/>
        <v/>
      </c>
      <c r="AF196" s="48" t="str">
        <f t="shared" si="71"/>
        <v/>
      </c>
      <c r="AG196" s="48" t="str">
        <f t="shared" si="72"/>
        <v/>
      </c>
      <c r="AH196" s="48" t="str">
        <f t="shared" si="73"/>
        <v/>
      </c>
      <c r="AI196" s="48" t="str">
        <f t="shared" si="74"/>
        <v/>
      </c>
      <c r="AJ196" s="48" t="str">
        <f t="shared" si="75"/>
        <v/>
      </c>
      <c r="AK196" s="48" t="str">
        <f t="shared" si="76"/>
        <v/>
      </c>
      <c r="AL196" s="48" t="str">
        <f t="shared" si="77"/>
        <v/>
      </c>
      <c r="AM196" s="49" t="str">
        <f t="shared" si="78"/>
        <v/>
      </c>
      <c r="AP196" s="55" t="str">
        <f>IF(B196="", "", COUNTIF(B$11:B$510, "&gt;"&amp;B196)+1+COUNTIF(B$11:B196, B196)-1)</f>
        <v/>
      </c>
      <c r="AQ196" s="64" t="str">
        <f>IF(C196="", "", COUNTIF(C$11:C$510, "&gt;"&amp;C196)+1+COUNTIF(C$11:C196, C196)-1)</f>
        <v/>
      </c>
      <c r="AT196" s="47" t="str">
        <f t="shared" si="79"/>
        <v>X</v>
      </c>
      <c r="AU196" s="48" t="str">
        <f t="shared" si="80"/>
        <v>X</v>
      </c>
      <c r="AV196" s="48" t="str">
        <f t="shared" si="81"/>
        <v>X</v>
      </c>
      <c r="AW196" s="48" t="str">
        <f t="shared" si="82"/>
        <v>X</v>
      </c>
      <c r="AX196" s="48" t="str">
        <f t="shared" si="83"/>
        <v>X</v>
      </c>
      <c r="AY196" s="48" t="str">
        <f t="shared" si="84"/>
        <v>X</v>
      </c>
      <c r="AZ196" s="48" t="str">
        <f t="shared" si="85"/>
        <v>X</v>
      </c>
      <c r="BA196" s="48" t="str">
        <f t="shared" si="86"/>
        <v>X</v>
      </c>
      <c r="BB196" s="48" t="str">
        <f t="shared" si="87"/>
        <v>X</v>
      </c>
      <c r="BC196" s="49" t="str">
        <f t="shared" si="88"/>
        <v>X</v>
      </c>
      <c r="BE196" s="63" t="str">
        <f t="shared" si="92"/>
        <v/>
      </c>
      <c r="BF196" s="70" t="str">
        <f t="shared" si="89"/>
        <v/>
      </c>
      <c r="BG196" s="64" t="str">
        <f t="shared" si="92"/>
        <v/>
      </c>
      <c r="BI196" s="55" t="str">
        <f>IF($T196="", "", IF(AND($T196&gt;=Report!$AD$65, $T196&lt;=Report!$AH$65), Report!$BA$65, IF(AND($T196&gt;=Report!$AD$63, $T196&lt;=Report!$AH$63), Report!$BA$63, IF(AND($T196&gt;=Report!$AD$62, $T196&lt;=Report!$AH$62), Report!$BA$62, IF(AND($T196&gt;=Report!$AD$61, $T196&lt;=Report!$AH$61), Report!$BA$61, IF(AND($T196&gt;=Report!$AD$59, $T196&lt;=Report!$AH$59), Report!$BA$59, ""))))))</f>
        <v/>
      </c>
    </row>
    <row r="197" spans="1:61" x14ac:dyDescent="0.25">
      <c r="A197" s="9"/>
      <c r="B197" s="34" t="str">
        <f t="shared" si="65"/>
        <v/>
      </c>
      <c r="C197" s="31" t="str">
        <f t="shared" si="66"/>
        <v/>
      </c>
      <c r="D197" s="9"/>
      <c r="E197" s="101"/>
      <c r="F197" s="102"/>
      <c r="G197" s="103"/>
      <c r="H197" s="104"/>
      <c r="I197" s="105"/>
      <c r="J197" s="106"/>
      <c r="K197" s="102"/>
      <c r="L197" s="102"/>
      <c r="M197" s="102"/>
      <c r="N197" s="102"/>
      <c r="O197" s="102"/>
      <c r="P197" s="102"/>
      <c r="Q197" s="102"/>
      <c r="R197" s="102"/>
      <c r="S197" s="107"/>
      <c r="T197" s="108"/>
      <c r="U197" s="105"/>
      <c r="V197" s="9"/>
      <c r="Y197" s="42" t="str">
        <f t="shared" si="67"/>
        <v/>
      </c>
      <c r="AA197" s="55" t="str">
        <f t="shared" si="68"/>
        <v/>
      </c>
      <c r="AD197" s="47" t="str">
        <f t="shared" si="69"/>
        <v/>
      </c>
      <c r="AE197" s="48" t="str">
        <f t="shared" si="70"/>
        <v/>
      </c>
      <c r="AF197" s="48" t="str">
        <f t="shared" si="71"/>
        <v/>
      </c>
      <c r="AG197" s="48" t="str">
        <f t="shared" si="72"/>
        <v/>
      </c>
      <c r="AH197" s="48" t="str">
        <f t="shared" si="73"/>
        <v/>
      </c>
      <c r="AI197" s="48" t="str">
        <f t="shared" si="74"/>
        <v/>
      </c>
      <c r="AJ197" s="48" t="str">
        <f t="shared" si="75"/>
        <v/>
      </c>
      <c r="AK197" s="48" t="str">
        <f t="shared" si="76"/>
        <v/>
      </c>
      <c r="AL197" s="48" t="str">
        <f t="shared" si="77"/>
        <v/>
      </c>
      <c r="AM197" s="49" t="str">
        <f t="shared" si="78"/>
        <v/>
      </c>
      <c r="AP197" s="55" t="str">
        <f>IF(B197="", "", COUNTIF(B$11:B$510, "&gt;"&amp;B197)+1+COUNTIF(B$11:B197, B197)-1)</f>
        <v/>
      </c>
      <c r="AQ197" s="64" t="str">
        <f>IF(C197="", "", COUNTIF(C$11:C$510, "&gt;"&amp;C197)+1+COUNTIF(C$11:C197, C197)-1)</f>
        <v/>
      </c>
      <c r="AT197" s="47" t="str">
        <f t="shared" si="79"/>
        <v>X</v>
      </c>
      <c r="AU197" s="48" t="str">
        <f t="shared" si="80"/>
        <v>X</v>
      </c>
      <c r="AV197" s="48" t="str">
        <f t="shared" si="81"/>
        <v>X</v>
      </c>
      <c r="AW197" s="48" t="str">
        <f t="shared" si="82"/>
        <v>X</v>
      </c>
      <c r="AX197" s="48" t="str">
        <f t="shared" si="83"/>
        <v>X</v>
      </c>
      <c r="AY197" s="48" t="str">
        <f t="shared" si="84"/>
        <v>X</v>
      </c>
      <c r="AZ197" s="48" t="str">
        <f t="shared" si="85"/>
        <v>X</v>
      </c>
      <c r="BA197" s="48" t="str">
        <f t="shared" si="86"/>
        <v>X</v>
      </c>
      <c r="BB197" s="48" t="str">
        <f t="shared" si="87"/>
        <v>X</v>
      </c>
      <c r="BC197" s="49" t="str">
        <f t="shared" si="88"/>
        <v>X</v>
      </c>
      <c r="BE197" s="63" t="str">
        <f t="shared" si="92"/>
        <v/>
      </c>
      <c r="BF197" s="70" t="str">
        <f t="shared" si="89"/>
        <v/>
      </c>
      <c r="BG197" s="64" t="str">
        <f t="shared" si="92"/>
        <v/>
      </c>
      <c r="BI197" s="55" t="str">
        <f>IF($T197="", "", IF(AND($T197&gt;=Report!$AD$65, $T197&lt;=Report!$AH$65), Report!$BA$65, IF(AND($T197&gt;=Report!$AD$63, $T197&lt;=Report!$AH$63), Report!$BA$63, IF(AND($T197&gt;=Report!$AD$62, $T197&lt;=Report!$AH$62), Report!$BA$62, IF(AND($T197&gt;=Report!$AD$61, $T197&lt;=Report!$AH$61), Report!$BA$61, IF(AND($T197&gt;=Report!$AD$59, $T197&lt;=Report!$AH$59), Report!$BA$59, ""))))))</f>
        <v/>
      </c>
    </row>
    <row r="198" spans="1:61" x14ac:dyDescent="0.25">
      <c r="A198" s="9"/>
      <c r="B198" s="34" t="str">
        <f t="shared" si="65"/>
        <v/>
      </c>
      <c r="C198" s="31" t="str">
        <f t="shared" si="66"/>
        <v/>
      </c>
      <c r="D198" s="9"/>
      <c r="E198" s="101"/>
      <c r="F198" s="102"/>
      <c r="G198" s="103"/>
      <c r="H198" s="104"/>
      <c r="I198" s="105"/>
      <c r="J198" s="106"/>
      <c r="K198" s="102"/>
      <c r="L198" s="102"/>
      <c r="M198" s="102"/>
      <c r="N198" s="102"/>
      <c r="O198" s="102"/>
      <c r="P198" s="102"/>
      <c r="Q198" s="102"/>
      <c r="R198" s="102"/>
      <c r="S198" s="107"/>
      <c r="T198" s="108"/>
      <c r="U198" s="105"/>
      <c r="V198" s="9"/>
      <c r="Y198" s="42" t="str">
        <f t="shared" si="67"/>
        <v/>
      </c>
      <c r="AA198" s="55" t="str">
        <f t="shared" si="68"/>
        <v/>
      </c>
      <c r="AD198" s="47" t="str">
        <f t="shared" si="69"/>
        <v/>
      </c>
      <c r="AE198" s="48" t="str">
        <f t="shared" si="70"/>
        <v/>
      </c>
      <c r="AF198" s="48" t="str">
        <f t="shared" si="71"/>
        <v/>
      </c>
      <c r="AG198" s="48" t="str">
        <f t="shared" si="72"/>
        <v/>
      </c>
      <c r="AH198" s="48" t="str">
        <f t="shared" si="73"/>
        <v/>
      </c>
      <c r="AI198" s="48" t="str">
        <f t="shared" si="74"/>
        <v/>
      </c>
      <c r="AJ198" s="48" t="str">
        <f t="shared" si="75"/>
        <v/>
      </c>
      <c r="AK198" s="48" t="str">
        <f t="shared" si="76"/>
        <v/>
      </c>
      <c r="AL198" s="48" t="str">
        <f t="shared" si="77"/>
        <v/>
      </c>
      <c r="AM198" s="49" t="str">
        <f t="shared" si="78"/>
        <v/>
      </c>
      <c r="AP198" s="55" t="str">
        <f>IF(B198="", "", COUNTIF(B$11:B$510, "&gt;"&amp;B198)+1+COUNTIF(B$11:B198, B198)-1)</f>
        <v/>
      </c>
      <c r="AQ198" s="64" t="str">
        <f>IF(C198="", "", COUNTIF(C$11:C$510, "&gt;"&amp;C198)+1+COUNTIF(C$11:C198, C198)-1)</f>
        <v/>
      </c>
      <c r="AT198" s="47" t="str">
        <f t="shared" si="79"/>
        <v>X</v>
      </c>
      <c r="AU198" s="48" t="str">
        <f t="shared" si="80"/>
        <v>X</v>
      </c>
      <c r="AV198" s="48" t="str">
        <f t="shared" si="81"/>
        <v>X</v>
      </c>
      <c r="AW198" s="48" t="str">
        <f t="shared" si="82"/>
        <v>X</v>
      </c>
      <c r="AX198" s="48" t="str">
        <f t="shared" si="83"/>
        <v>X</v>
      </c>
      <c r="AY198" s="48" t="str">
        <f t="shared" si="84"/>
        <v>X</v>
      </c>
      <c r="AZ198" s="48" t="str">
        <f t="shared" si="85"/>
        <v>X</v>
      </c>
      <c r="BA198" s="48" t="str">
        <f t="shared" si="86"/>
        <v>X</v>
      </c>
      <c r="BB198" s="48" t="str">
        <f t="shared" si="87"/>
        <v>X</v>
      </c>
      <c r="BC198" s="49" t="str">
        <f t="shared" si="88"/>
        <v>X</v>
      </c>
      <c r="BE198" s="63" t="str">
        <f t="shared" si="92"/>
        <v/>
      </c>
      <c r="BF198" s="70" t="str">
        <f t="shared" si="89"/>
        <v/>
      </c>
      <c r="BG198" s="64" t="str">
        <f t="shared" si="92"/>
        <v/>
      </c>
      <c r="BI198" s="55" t="str">
        <f>IF($T198="", "", IF(AND($T198&gt;=Report!$AD$65, $T198&lt;=Report!$AH$65), Report!$BA$65, IF(AND($T198&gt;=Report!$AD$63, $T198&lt;=Report!$AH$63), Report!$BA$63, IF(AND($T198&gt;=Report!$AD$62, $T198&lt;=Report!$AH$62), Report!$BA$62, IF(AND($T198&gt;=Report!$AD$61, $T198&lt;=Report!$AH$61), Report!$BA$61, IF(AND($T198&gt;=Report!$AD$59, $T198&lt;=Report!$AH$59), Report!$BA$59, ""))))))</f>
        <v/>
      </c>
    </row>
    <row r="199" spans="1:61" x14ac:dyDescent="0.25">
      <c r="A199" s="9"/>
      <c r="B199" s="34" t="str">
        <f t="shared" si="65"/>
        <v/>
      </c>
      <c r="C199" s="31" t="str">
        <f t="shared" si="66"/>
        <v/>
      </c>
      <c r="D199" s="9"/>
      <c r="E199" s="101"/>
      <c r="F199" s="102"/>
      <c r="G199" s="103"/>
      <c r="H199" s="104"/>
      <c r="I199" s="105"/>
      <c r="J199" s="106"/>
      <c r="K199" s="102"/>
      <c r="L199" s="102"/>
      <c r="M199" s="102"/>
      <c r="N199" s="102"/>
      <c r="O199" s="102"/>
      <c r="P199" s="102"/>
      <c r="Q199" s="102"/>
      <c r="R199" s="102"/>
      <c r="S199" s="107"/>
      <c r="T199" s="108"/>
      <c r="U199" s="105"/>
      <c r="V199" s="9"/>
      <c r="Y199" s="42" t="str">
        <f t="shared" si="67"/>
        <v/>
      </c>
      <c r="AA199" s="55" t="str">
        <f t="shared" si="68"/>
        <v/>
      </c>
      <c r="AD199" s="47" t="str">
        <f t="shared" si="69"/>
        <v/>
      </c>
      <c r="AE199" s="48" t="str">
        <f t="shared" si="70"/>
        <v/>
      </c>
      <c r="AF199" s="48" t="str">
        <f t="shared" si="71"/>
        <v/>
      </c>
      <c r="AG199" s="48" t="str">
        <f t="shared" si="72"/>
        <v/>
      </c>
      <c r="AH199" s="48" t="str">
        <f t="shared" si="73"/>
        <v/>
      </c>
      <c r="AI199" s="48" t="str">
        <f t="shared" si="74"/>
        <v/>
      </c>
      <c r="AJ199" s="48" t="str">
        <f t="shared" si="75"/>
        <v/>
      </c>
      <c r="AK199" s="48" t="str">
        <f t="shared" si="76"/>
        <v/>
      </c>
      <c r="AL199" s="48" t="str">
        <f t="shared" si="77"/>
        <v/>
      </c>
      <c r="AM199" s="49" t="str">
        <f t="shared" si="78"/>
        <v/>
      </c>
      <c r="AP199" s="55" t="str">
        <f>IF(B199="", "", COUNTIF(B$11:B$510, "&gt;"&amp;B199)+1+COUNTIF(B$11:B199, B199)-1)</f>
        <v/>
      </c>
      <c r="AQ199" s="64" t="str">
        <f>IF(C199="", "", COUNTIF(C$11:C$510, "&gt;"&amp;C199)+1+COUNTIF(C$11:C199, C199)-1)</f>
        <v/>
      </c>
      <c r="AT199" s="47" t="str">
        <f t="shared" si="79"/>
        <v>X</v>
      </c>
      <c r="AU199" s="48" t="str">
        <f t="shared" si="80"/>
        <v>X</v>
      </c>
      <c r="AV199" s="48" t="str">
        <f t="shared" si="81"/>
        <v>X</v>
      </c>
      <c r="AW199" s="48" t="str">
        <f t="shared" si="82"/>
        <v>X</v>
      </c>
      <c r="AX199" s="48" t="str">
        <f t="shared" si="83"/>
        <v>X</v>
      </c>
      <c r="AY199" s="48" t="str">
        <f t="shared" si="84"/>
        <v>X</v>
      </c>
      <c r="AZ199" s="48" t="str">
        <f t="shared" si="85"/>
        <v>X</v>
      </c>
      <c r="BA199" s="48" t="str">
        <f t="shared" si="86"/>
        <v>X</v>
      </c>
      <c r="BB199" s="48" t="str">
        <f t="shared" si="87"/>
        <v>X</v>
      </c>
      <c r="BC199" s="49" t="str">
        <f t="shared" si="88"/>
        <v>X</v>
      </c>
      <c r="BE199" s="63" t="str">
        <f t="shared" si="92"/>
        <v/>
      </c>
      <c r="BF199" s="70" t="str">
        <f t="shared" si="89"/>
        <v/>
      </c>
      <c r="BG199" s="64" t="str">
        <f t="shared" si="92"/>
        <v/>
      </c>
      <c r="BI199" s="55" t="str">
        <f>IF($T199="", "", IF(AND($T199&gt;=Report!$AD$65, $T199&lt;=Report!$AH$65), Report!$BA$65, IF(AND($T199&gt;=Report!$AD$63, $T199&lt;=Report!$AH$63), Report!$BA$63, IF(AND($T199&gt;=Report!$AD$62, $T199&lt;=Report!$AH$62), Report!$BA$62, IF(AND($T199&gt;=Report!$AD$61, $T199&lt;=Report!$AH$61), Report!$BA$61, IF(AND($T199&gt;=Report!$AD$59, $T199&lt;=Report!$AH$59), Report!$BA$59, ""))))))</f>
        <v/>
      </c>
    </row>
    <row r="200" spans="1:61" x14ac:dyDescent="0.25">
      <c r="A200" s="9"/>
      <c r="B200" s="34" t="str">
        <f t="shared" si="65"/>
        <v/>
      </c>
      <c r="C200" s="31" t="str">
        <f t="shared" si="66"/>
        <v/>
      </c>
      <c r="D200" s="9"/>
      <c r="E200" s="101"/>
      <c r="F200" s="102"/>
      <c r="G200" s="103"/>
      <c r="H200" s="104"/>
      <c r="I200" s="105"/>
      <c r="J200" s="106"/>
      <c r="K200" s="102"/>
      <c r="L200" s="102"/>
      <c r="M200" s="102"/>
      <c r="N200" s="102"/>
      <c r="O200" s="102"/>
      <c r="P200" s="102"/>
      <c r="Q200" s="102"/>
      <c r="R200" s="102"/>
      <c r="S200" s="107"/>
      <c r="T200" s="108"/>
      <c r="U200" s="105"/>
      <c r="V200" s="9"/>
      <c r="Y200" s="42" t="str">
        <f t="shared" si="67"/>
        <v/>
      </c>
      <c r="AA200" s="55" t="str">
        <f t="shared" si="68"/>
        <v/>
      </c>
      <c r="AD200" s="47" t="str">
        <f t="shared" si="69"/>
        <v/>
      </c>
      <c r="AE200" s="48" t="str">
        <f t="shared" si="70"/>
        <v/>
      </c>
      <c r="AF200" s="48" t="str">
        <f t="shared" si="71"/>
        <v/>
      </c>
      <c r="AG200" s="48" t="str">
        <f t="shared" si="72"/>
        <v/>
      </c>
      <c r="AH200" s="48" t="str">
        <f t="shared" si="73"/>
        <v/>
      </c>
      <c r="AI200" s="48" t="str">
        <f t="shared" si="74"/>
        <v/>
      </c>
      <c r="AJ200" s="48" t="str">
        <f t="shared" si="75"/>
        <v/>
      </c>
      <c r="AK200" s="48" t="str">
        <f t="shared" si="76"/>
        <v/>
      </c>
      <c r="AL200" s="48" t="str">
        <f t="shared" si="77"/>
        <v/>
      </c>
      <c r="AM200" s="49" t="str">
        <f t="shared" si="78"/>
        <v/>
      </c>
      <c r="AP200" s="55" t="str">
        <f>IF(B200="", "", COUNTIF(B$11:B$510, "&gt;"&amp;B200)+1+COUNTIF(B$11:B200, B200)-1)</f>
        <v/>
      </c>
      <c r="AQ200" s="64" t="str">
        <f>IF(C200="", "", COUNTIF(C$11:C$510, "&gt;"&amp;C200)+1+COUNTIF(C$11:C200, C200)-1)</f>
        <v/>
      </c>
      <c r="AT200" s="47" t="str">
        <f t="shared" si="79"/>
        <v>X</v>
      </c>
      <c r="AU200" s="48" t="str">
        <f t="shared" si="80"/>
        <v>X</v>
      </c>
      <c r="AV200" s="48" t="str">
        <f t="shared" si="81"/>
        <v>X</v>
      </c>
      <c r="AW200" s="48" t="str">
        <f t="shared" si="82"/>
        <v>X</v>
      </c>
      <c r="AX200" s="48" t="str">
        <f t="shared" si="83"/>
        <v>X</v>
      </c>
      <c r="AY200" s="48" t="str">
        <f t="shared" si="84"/>
        <v>X</v>
      </c>
      <c r="AZ200" s="48" t="str">
        <f t="shared" si="85"/>
        <v>X</v>
      </c>
      <c r="BA200" s="48" t="str">
        <f t="shared" si="86"/>
        <v>X</v>
      </c>
      <c r="BB200" s="48" t="str">
        <f t="shared" si="87"/>
        <v>X</v>
      </c>
      <c r="BC200" s="49" t="str">
        <f t="shared" si="88"/>
        <v>X</v>
      </c>
      <c r="BE200" s="63" t="str">
        <f t="shared" si="92"/>
        <v/>
      </c>
      <c r="BF200" s="70" t="str">
        <f t="shared" si="89"/>
        <v/>
      </c>
      <c r="BG200" s="64" t="str">
        <f t="shared" si="92"/>
        <v/>
      </c>
      <c r="BI200" s="55" t="str">
        <f>IF($T200="", "", IF(AND($T200&gt;=Report!$AD$65, $T200&lt;=Report!$AH$65), Report!$BA$65, IF(AND($T200&gt;=Report!$AD$63, $T200&lt;=Report!$AH$63), Report!$BA$63, IF(AND($T200&gt;=Report!$AD$62, $T200&lt;=Report!$AH$62), Report!$BA$62, IF(AND($T200&gt;=Report!$AD$61, $T200&lt;=Report!$AH$61), Report!$BA$61, IF(AND($T200&gt;=Report!$AD$59, $T200&lt;=Report!$AH$59), Report!$BA$59, ""))))))</f>
        <v/>
      </c>
    </row>
    <row r="201" spans="1:61" x14ac:dyDescent="0.25">
      <c r="A201" s="9"/>
      <c r="B201" s="34" t="str">
        <f t="shared" si="65"/>
        <v/>
      </c>
      <c r="C201" s="31" t="str">
        <f t="shared" si="66"/>
        <v/>
      </c>
      <c r="D201" s="9"/>
      <c r="E201" s="101"/>
      <c r="F201" s="102"/>
      <c r="G201" s="103"/>
      <c r="H201" s="104"/>
      <c r="I201" s="105"/>
      <c r="J201" s="106"/>
      <c r="K201" s="102"/>
      <c r="L201" s="102"/>
      <c r="M201" s="102"/>
      <c r="N201" s="102"/>
      <c r="O201" s="102"/>
      <c r="P201" s="102"/>
      <c r="Q201" s="102"/>
      <c r="R201" s="102"/>
      <c r="S201" s="107"/>
      <c r="T201" s="108"/>
      <c r="U201" s="105"/>
      <c r="V201" s="9"/>
      <c r="Y201" s="42" t="str">
        <f t="shared" si="67"/>
        <v/>
      </c>
      <c r="AA201" s="55" t="str">
        <f t="shared" si="68"/>
        <v/>
      </c>
      <c r="AD201" s="47" t="str">
        <f t="shared" si="69"/>
        <v/>
      </c>
      <c r="AE201" s="48" t="str">
        <f t="shared" si="70"/>
        <v/>
      </c>
      <c r="AF201" s="48" t="str">
        <f t="shared" si="71"/>
        <v/>
      </c>
      <c r="AG201" s="48" t="str">
        <f t="shared" si="72"/>
        <v/>
      </c>
      <c r="AH201" s="48" t="str">
        <f t="shared" si="73"/>
        <v/>
      </c>
      <c r="AI201" s="48" t="str">
        <f t="shared" si="74"/>
        <v/>
      </c>
      <c r="AJ201" s="48" t="str">
        <f t="shared" si="75"/>
        <v/>
      </c>
      <c r="AK201" s="48" t="str">
        <f t="shared" si="76"/>
        <v/>
      </c>
      <c r="AL201" s="48" t="str">
        <f t="shared" si="77"/>
        <v/>
      </c>
      <c r="AM201" s="49" t="str">
        <f t="shared" si="78"/>
        <v/>
      </c>
      <c r="AP201" s="55" t="str">
        <f>IF(B201="", "", COUNTIF(B$11:B$510, "&gt;"&amp;B201)+1+COUNTIF(B$11:B201, B201)-1)</f>
        <v/>
      </c>
      <c r="AQ201" s="64" t="str">
        <f>IF(C201="", "", COUNTIF(C$11:C$510, "&gt;"&amp;C201)+1+COUNTIF(C$11:C201, C201)-1)</f>
        <v/>
      </c>
      <c r="AT201" s="47" t="str">
        <f t="shared" si="79"/>
        <v>X</v>
      </c>
      <c r="AU201" s="48" t="str">
        <f t="shared" si="80"/>
        <v>X</v>
      </c>
      <c r="AV201" s="48" t="str">
        <f t="shared" si="81"/>
        <v>X</v>
      </c>
      <c r="AW201" s="48" t="str">
        <f t="shared" si="82"/>
        <v>X</v>
      </c>
      <c r="AX201" s="48" t="str">
        <f t="shared" si="83"/>
        <v>X</v>
      </c>
      <c r="AY201" s="48" t="str">
        <f t="shared" si="84"/>
        <v>X</v>
      </c>
      <c r="AZ201" s="48" t="str">
        <f t="shared" si="85"/>
        <v>X</v>
      </c>
      <c r="BA201" s="48" t="str">
        <f t="shared" si="86"/>
        <v>X</v>
      </c>
      <c r="BB201" s="48" t="str">
        <f t="shared" si="87"/>
        <v>X</v>
      </c>
      <c r="BC201" s="49" t="str">
        <f t="shared" si="88"/>
        <v>X</v>
      </c>
      <c r="BE201" s="63" t="str">
        <f t="shared" si="92"/>
        <v/>
      </c>
      <c r="BF201" s="70" t="str">
        <f t="shared" si="89"/>
        <v/>
      </c>
      <c r="BG201" s="64" t="str">
        <f t="shared" si="92"/>
        <v/>
      </c>
      <c r="BI201" s="55" t="str">
        <f>IF($T201="", "", IF(AND($T201&gt;=Report!$AD$65, $T201&lt;=Report!$AH$65), Report!$BA$65, IF(AND($T201&gt;=Report!$AD$63, $T201&lt;=Report!$AH$63), Report!$BA$63, IF(AND($T201&gt;=Report!$AD$62, $T201&lt;=Report!$AH$62), Report!$BA$62, IF(AND($T201&gt;=Report!$AD$61, $T201&lt;=Report!$AH$61), Report!$BA$61, IF(AND($T201&gt;=Report!$AD$59, $T201&lt;=Report!$AH$59), Report!$BA$59, ""))))))</f>
        <v/>
      </c>
    </row>
    <row r="202" spans="1:61" x14ac:dyDescent="0.25">
      <c r="A202" s="9"/>
      <c r="B202" s="34" t="str">
        <f t="shared" si="65"/>
        <v/>
      </c>
      <c r="C202" s="31" t="str">
        <f t="shared" si="66"/>
        <v/>
      </c>
      <c r="D202" s="9"/>
      <c r="E202" s="101"/>
      <c r="F202" s="102"/>
      <c r="G202" s="103"/>
      <c r="H202" s="104"/>
      <c r="I202" s="105"/>
      <c r="J202" s="106"/>
      <c r="K202" s="102"/>
      <c r="L202" s="102"/>
      <c r="M202" s="102"/>
      <c r="N202" s="102"/>
      <c r="O202" s="102"/>
      <c r="P202" s="102"/>
      <c r="Q202" s="102"/>
      <c r="R202" s="102"/>
      <c r="S202" s="107"/>
      <c r="T202" s="108"/>
      <c r="U202" s="105"/>
      <c r="V202" s="9"/>
      <c r="Y202" s="42" t="str">
        <f t="shared" si="67"/>
        <v/>
      </c>
      <c r="AA202" s="55" t="str">
        <f t="shared" si="68"/>
        <v/>
      </c>
      <c r="AD202" s="47" t="str">
        <f t="shared" si="69"/>
        <v/>
      </c>
      <c r="AE202" s="48" t="str">
        <f t="shared" si="70"/>
        <v/>
      </c>
      <c r="AF202" s="48" t="str">
        <f t="shared" si="71"/>
        <v/>
      </c>
      <c r="AG202" s="48" t="str">
        <f t="shared" si="72"/>
        <v/>
      </c>
      <c r="AH202" s="48" t="str">
        <f t="shared" si="73"/>
        <v/>
      </c>
      <c r="AI202" s="48" t="str">
        <f t="shared" si="74"/>
        <v/>
      </c>
      <c r="AJ202" s="48" t="str">
        <f t="shared" si="75"/>
        <v/>
      </c>
      <c r="AK202" s="48" t="str">
        <f t="shared" si="76"/>
        <v/>
      </c>
      <c r="AL202" s="48" t="str">
        <f t="shared" si="77"/>
        <v/>
      </c>
      <c r="AM202" s="49" t="str">
        <f t="shared" si="78"/>
        <v/>
      </c>
      <c r="AP202" s="55" t="str">
        <f>IF(B202="", "", COUNTIF(B$11:B$510, "&gt;"&amp;B202)+1+COUNTIF(B$11:B202, B202)-1)</f>
        <v/>
      </c>
      <c r="AQ202" s="64" t="str">
        <f>IF(C202="", "", COUNTIF(C$11:C$510, "&gt;"&amp;C202)+1+COUNTIF(C$11:C202, C202)-1)</f>
        <v/>
      </c>
      <c r="AT202" s="47" t="str">
        <f t="shared" si="79"/>
        <v>X</v>
      </c>
      <c r="AU202" s="48" t="str">
        <f t="shared" si="80"/>
        <v>X</v>
      </c>
      <c r="AV202" s="48" t="str">
        <f t="shared" si="81"/>
        <v>X</v>
      </c>
      <c r="AW202" s="48" t="str">
        <f t="shared" si="82"/>
        <v>X</v>
      </c>
      <c r="AX202" s="48" t="str">
        <f t="shared" si="83"/>
        <v>X</v>
      </c>
      <c r="AY202" s="48" t="str">
        <f t="shared" si="84"/>
        <v>X</v>
      </c>
      <c r="AZ202" s="48" t="str">
        <f t="shared" si="85"/>
        <v>X</v>
      </c>
      <c r="BA202" s="48" t="str">
        <f t="shared" si="86"/>
        <v>X</v>
      </c>
      <c r="BB202" s="48" t="str">
        <f t="shared" si="87"/>
        <v>X</v>
      </c>
      <c r="BC202" s="49" t="str">
        <f t="shared" si="88"/>
        <v>X</v>
      </c>
      <c r="BE202" s="63" t="str">
        <f t="shared" si="92"/>
        <v/>
      </c>
      <c r="BF202" s="70" t="str">
        <f t="shared" si="89"/>
        <v/>
      </c>
      <c r="BG202" s="64" t="str">
        <f t="shared" si="92"/>
        <v/>
      </c>
      <c r="BI202" s="55" t="str">
        <f>IF($T202="", "", IF(AND($T202&gt;=Report!$AD$65, $T202&lt;=Report!$AH$65), Report!$BA$65, IF(AND($T202&gt;=Report!$AD$63, $T202&lt;=Report!$AH$63), Report!$BA$63, IF(AND($T202&gt;=Report!$AD$62, $T202&lt;=Report!$AH$62), Report!$BA$62, IF(AND($T202&gt;=Report!$AD$61, $T202&lt;=Report!$AH$61), Report!$BA$61, IF(AND($T202&gt;=Report!$AD$59, $T202&lt;=Report!$AH$59), Report!$BA$59, ""))))))</f>
        <v/>
      </c>
    </row>
    <row r="203" spans="1:61" x14ac:dyDescent="0.25">
      <c r="A203" s="9"/>
      <c r="B203" s="34" t="str">
        <f t="shared" si="65"/>
        <v/>
      </c>
      <c r="C203" s="31" t="str">
        <f t="shared" si="66"/>
        <v/>
      </c>
      <c r="D203" s="9"/>
      <c r="E203" s="101"/>
      <c r="F203" s="102"/>
      <c r="G203" s="103"/>
      <c r="H203" s="104"/>
      <c r="I203" s="105"/>
      <c r="J203" s="106"/>
      <c r="K203" s="102"/>
      <c r="L203" s="102"/>
      <c r="M203" s="102"/>
      <c r="N203" s="102"/>
      <c r="O203" s="102"/>
      <c r="P203" s="102"/>
      <c r="Q203" s="102"/>
      <c r="R203" s="102"/>
      <c r="S203" s="107"/>
      <c r="T203" s="108"/>
      <c r="U203" s="105"/>
      <c r="V203" s="9"/>
      <c r="Y203" s="42" t="str">
        <f t="shared" si="67"/>
        <v/>
      </c>
      <c r="AA203" s="55" t="str">
        <f t="shared" si="68"/>
        <v/>
      </c>
      <c r="AD203" s="47" t="str">
        <f t="shared" si="69"/>
        <v/>
      </c>
      <c r="AE203" s="48" t="str">
        <f t="shared" si="70"/>
        <v/>
      </c>
      <c r="AF203" s="48" t="str">
        <f t="shared" si="71"/>
        <v/>
      </c>
      <c r="AG203" s="48" t="str">
        <f t="shared" si="72"/>
        <v/>
      </c>
      <c r="AH203" s="48" t="str">
        <f t="shared" si="73"/>
        <v/>
      </c>
      <c r="AI203" s="48" t="str">
        <f t="shared" si="74"/>
        <v/>
      </c>
      <c r="AJ203" s="48" t="str">
        <f t="shared" si="75"/>
        <v/>
      </c>
      <c r="AK203" s="48" t="str">
        <f t="shared" si="76"/>
        <v/>
      </c>
      <c r="AL203" s="48" t="str">
        <f t="shared" si="77"/>
        <v/>
      </c>
      <c r="AM203" s="49" t="str">
        <f t="shared" si="78"/>
        <v/>
      </c>
      <c r="AP203" s="55" t="str">
        <f>IF(B203="", "", COUNTIF(B$11:B$510, "&gt;"&amp;B203)+1+COUNTIF(B$11:B203, B203)-1)</f>
        <v/>
      </c>
      <c r="AQ203" s="64" t="str">
        <f>IF(C203="", "", COUNTIF(C$11:C$510, "&gt;"&amp;C203)+1+COUNTIF(C$11:C203, C203)-1)</f>
        <v/>
      </c>
      <c r="AT203" s="47" t="str">
        <f t="shared" si="79"/>
        <v>X</v>
      </c>
      <c r="AU203" s="48" t="str">
        <f t="shared" si="80"/>
        <v>X</v>
      </c>
      <c r="AV203" s="48" t="str">
        <f t="shared" si="81"/>
        <v>X</v>
      </c>
      <c r="AW203" s="48" t="str">
        <f t="shared" si="82"/>
        <v>X</v>
      </c>
      <c r="AX203" s="48" t="str">
        <f t="shared" si="83"/>
        <v>X</v>
      </c>
      <c r="AY203" s="48" t="str">
        <f t="shared" si="84"/>
        <v>X</v>
      </c>
      <c r="AZ203" s="48" t="str">
        <f t="shared" si="85"/>
        <v>X</v>
      </c>
      <c r="BA203" s="48" t="str">
        <f t="shared" si="86"/>
        <v>X</v>
      </c>
      <c r="BB203" s="48" t="str">
        <f t="shared" si="87"/>
        <v>X</v>
      </c>
      <c r="BC203" s="49" t="str">
        <f t="shared" si="88"/>
        <v>X</v>
      </c>
      <c r="BE203" s="63" t="str">
        <f t="shared" si="92"/>
        <v/>
      </c>
      <c r="BF203" s="70" t="str">
        <f t="shared" si="89"/>
        <v/>
      </c>
      <c r="BG203" s="64" t="str">
        <f t="shared" si="92"/>
        <v/>
      </c>
      <c r="BI203" s="55" t="str">
        <f>IF($T203="", "", IF(AND($T203&gt;=Report!$AD$65, $T203&lt;=Report!$AH$65), Report!$BA$65, IF(AND($T203&gt;=Report!$AD$63, $T203&lt;=Report!$AH$63), Report!$BA$63, IF(AND($T203&gt;=Report!$AD$62, $T203&lt;=Report!$AH$62), Report!$BA$62, IF(AND($T203&gt;=Report!$AD$61, $T203&lt;=Report!$AH$61), Report!$BA$61, IF(AND($T203&gt;=Report!$AD$59, $T203&lt;=Report!$AH$59), Report!$BA$59, ""))))))</f>
        <v/>
      </c>
    </row>
    <row r="204" spans="1:61" x14ac:dyDescent="0.25">
      <c r="A204" s="9"/>
      <c r="B204" s="34" t="str">
        <f t="shared" ref="B204:B267" si="93">IF($Y204="", "", SUM($AD204:$AM204))</f>
        <v/>
      </c>
      <c r="C204" s="31" t="str">
        <f t="shared" ref="C204:C267" si="94">IF($T204="", "", $T204)</f>
        <v/>
      </c>
      <c r="D204" s="9"/>
      <c r="E204" s="101"/>
      <c r="F204" s="102"/>
      <c r="G204" s="103"/>
      <c r="H204" s="104"/>
      <c r="I204" s="105"/>
      <c r="J204" s="106"/>
      <c r="K204" s="102"/>
      <c r="L204" s="102"/>
      <c r="M204" s="102"/>
      <c r="N204" s="102"/>
      <c r="O204" s="102"/>
      <c r="P204" s="102"/>
      <c r="Q204" s="102"/>
      <c r="R204" s="102"/>
      <c r="S204" s="107"/>
      <c r="T204" s="108"/>
      <c r="U204" s="105"/>
      <c r="V204" s="9"/>
      <c r="Y204" s="42" t="str">
        <f t="shared" ref="Y204:Y267" si="95">IF(COUNTIF($E204:$I204, "")=5, "", "X")</f>
        <v/>
      </c>
      <c r="AA204" s="55" t="str">
        <f t="shared" ref="AA204:AA267" si="96">IF($E204="", "", IF(COUNTIF($E$11:$E$510, $E204)&gt;1, "X", ""))</f>
        <v/>
      </c>
      <c r="AD204" s="47" t="str">
        <f t="shared" ref="AD204:AD267" si="97">IF($Y204="", "", IF(J204=$AC$8, AD$8, IF(J204=$AC$9, AD$9, 0)))</f>
        <v/>
      </c>
      <c r="AE204" s="48" t="str">
        <f t="shared" ref="AE204:AE267" si="98">IF($Y204="", "", IF(K204=$AC$8, AE$8, IF(K204=$AC$9, AE$9, 0)))</f>
        <v/>
      </c>
      <c r="AF204" s="48" t="str">
        <f t="shared" ref="AF204:AF267" si="99">IF($Y204="", "", IF(L204=$AC$8, AF$8, IF(L204=$AC$9, AF$9, 0)))</f>
        <v/>
      </c>
      <c r="AG204" s="48" t="str">
        <f t="shared" ref="AG204:AG267" si="100">IF($Y204="", "", IF(M204=$AC$8, AG$8, IF(M204=$AC$9, AG$9, 0)))</f>
        <v/>
      </c>
      <c r="AH204" s="48" t="str">
        <f t="shared" ref="AH204:AH267" si="101">IF($Y204="", "", IF(N204=$AC$8, AH$8, IF(N204=$AC$9, AH$9, 0)))</f>
        <v/>
      </c>
      <c r="AI204" s="48" t="str">
        <f t="shared" ref="AI204:AI267" si="102">IF($Y204="", "", IF(O204=$AC$8, AI$8, IF(O204=$AC$9, AI$9, 0)))</f>
        <v/>
      </c>
      <c r="AJ204" s="48" t="str">
        <f t="shared" ref="AJ204:AJ267" si="103">IF($Y204="", "", IF(P204=$AC$8, AJ$8, IF(P204=$AC$9, AJ$9, 0)))</f>
        <v/>
      </c>
      <c r="AK204" s="48" t="str">
        <f t="shared" ref="AK204:AK267" si="104">IF($Y204="", "", IF(Q204=$AC$8, AK$8, IF(Q204=$AC$9, AK$9, 0)))</f>
        <v/>
      </c>
      <c r="AL204" s="48" t="str">
        <f t="shared" ref="AL204:AL267" si="105">IF($Y204="", "", IF(R204=$AC$8, AL$8, IF(R204=$AC$9, AL$9, 0)))</f>
        <v/>
      </c>
      <c r="AM204" s="49" t="str">
        <f t="shared" ref="AM204:AM267" si="106">IF($Y204="", "", IF(S204=$AC$8, AM$8, IF(S204=$AC$9, AM$9, 0)))</f>
        <v/>
      </c>
      <c r="AP204" s="55" t="str">
        <f>IF(B204="", "", COUNTIF(B$11:B$510, "&gt;"&amp;B204)+1+COUNTIF(B$11:B204, B204)-1)</f>
        <v/>
      </c>
      <c r="AQ204" s="64" t="str">
        <f>IF(C204="", "", COUNTIF(C$11:C$510, "&gt;"&amp;C204)+1+COUNTIF(C$11:C204, C204)-1)</f>
        <v/>
      </c>
      <c r="AT204" s="47" t="str">
        <f t="shared" ref="AT204:AT267" si="107">IF($Y204="", "X", IF(J204="", "", J204))</f>
        <v>X</v>
      </c>
      <c r="AU204" s="48" t="str">
        <f t="shared" ref="AU204:AU267" si="108">IF($Y204="", "X", IF(K204="", "", K204))</f>
        <v>X</v>
      </c>
      <c r="AV204" s="48" t="str">
        <f t="shared" ref="AV204:AV267" si="109">IF($Y204="", "X", IF(L204="", "", L204))</f>
        <v>X</v>
      </c>
      <c r="AW204" s="48" t="str">
        <f t="shared" ref="AW204:AW267" si="110">IF($Y204="", "X", IF(M204="", "", M204))</f>
        <v>X</v>
      </c>
      <c r="AX204" s="48" t="str">
        <f t="shared" ref="AX204:AX267" si="111">IF($Y204="", "X", IF(N204="", "", N204))</f>
        <v>X</v>
      </c>
      <c r="AY204" s="48" t="str">
        <f t="shared" ref="AY204:AY267" si="112">IF($Y204="", "X", IF(O204="", "", O204))</f>
        <v>X</v>
      </c>
      <c r="AZ204" s="48" t="str">
        <f t="shared" ref="AZ204:AZ267" si="113">IF($Y204="", "X", IF(P204="", "", P204))</f>
        <v>X</v>
      </c>
      <c r="BA204" s="48" t="str">
        <f t="shared" ref="BA204:BA267" si="114">IF($Y204="", "X", IF(Q204="", "", Q204))</f>
        <v>X</v>
      </c>
      <c r="BB204" s="48" t="str">
        <f t="shared" ref="BB204:BB267" si="115">IF($Y204="", "X", IF(R204="", "", R204))</f>
        <v>X</v>
      </c>
      <c r="BC204" s="49" t="str">
        <f t="shared" ref="BC204:BC267" si="116">IF($Y204="", "X", IF(S204="", "", S204))</f>
        <v>X</v>
      </c>
      <c r="BE204" s="63" t="str">
        <f t="shared" si="92"/>
        <v/>
      </c>
      <c r="BF204" s="70" t="str">
        <f t="shared" ref="BF204:BF267" si="117">IF($Y204="", "", COUNTIF($J204:$S204, ""))</f>
        <v/>
      </c>
      <c r="BG204" s="64" t="str">
        <f t="shared" si="92"/>
        <v/>
      </c>
      <c r="BI204" s="55" t="str">
        <f>IF($T204="", "", IF(AND($T204&gt;=Report!$AD$65, $T204&lt;=Report!$AH$65), Report!$BA$65, IF(AND($T204&gt;=Report!$AD$63, $T204&lt;=Report!$AH$63), Report!$BA$63, IF(AND($T204&gt;=Report!$AD$62, $T204&lt;=Report!$AH$62), Report!$BA$62, IF(AND($T204&gt;=Report!$AD$61, $T204&lt;=Report!$AH$61), Report!$BA$61, IF(AND($T204&gt;=Report!$AD$59, $T204&lt;=Report!$AH$59), Report!$BA$59, ""))))))</f>
        <v/>
      </c>
    </row>
    <row r="205" spans="1:61" x14ac:dyDescent="0.25">
      <c r="A205" s="9"/>
      <c r="B205" s="34" t="str">
        <f t="shared" si="93"/>
        <v/>
      </c>
      <c r="C205" s="31" t="str">
        <f t="shared" si="94"/>
        <v/>
      </c>
      <c r="D205" s="9"/>
      <c r="E205" s="101"/>
      <c r="F205" s="102"/>
      <c r="G205" s="103"/>
      <c r="H205" s="104"/>
      <c r="I205" s="105"/>
      <c r="J205" s="106"/>
      <c r="K205" s="102"/>
      <c r="L205" s="102"/>
      <c r="M205" s="102"/>
      <c r="N205" s="102"/>
      <c r="O205" s="102"/>
      <c r="P205" s="102"/>
      <c r="Q205" s="102"/>
      <c r="R205" s="102"/>
      <c r="S205" s="107"/>
      <c r="T205" s="108"/>
      <c r="U205" s="105"/>
      <c r="V205" s="9"/>
      <c r="Y205" s="42" t="str">
        <f t="shared" si="95"/>
        <v/>
      </c>
      <c r="AA205" s="55" t="str">
        <f t="shared" si="96"/>
        <v/>
      </c>
      <c r="AD205" s="47" t="str">
        <f t="shared" si="97"/>
        <v/>
      </c>
      <c r="AE205" s="48" t="str">
        <f t="shared" si="98"/>
        <v/>
      </c>
      <c r="AF205" s="48" t="str">
        <f t="shared" si="99"/>
        <v/>
      </c>
      <c r="AG205" s="48" t="str">
        <f t="shared" si="100"/>
        <v/>
      </c>
      <c r="AH205" s="48" t="str">
        <f t="shared" si="101"/>
        <v/>
      </c>
      <c r="AI205" s="48" t="str">
        <f t="shared" si="102"/>
        <v/>
      </c>
      <c r="AJ205" s="48" t="str">
        <f t="shared" si="103"/>
        <v/>
      </c>
      <c r="AK205" s="48" t="str">
        <f t="shared" si="104"/>
        <v/>
      </c>
      <c r="AL205" s="48" t="str">
        <f t="shared" si="105"/>
        <v/>
      </c>
      <c r="AM205" s="49" t="str">
        <f t="shared" si="106"/>
        <v/>
      </c>
      <c r="AP205" s="55" t="str">
        <f>IF(B205="", "", COUNTIF(B$11:B$510, "&gt;"&amp;B205)+1+COUNTIF(B$11:B205, B205)-1)</f>
        <v/>
      </c>
      <c r="AQ205" s="64" t="str">
        <f>IF(C205="", "", COUNTIF(C$11:C$510, "&gt;"&amp;C205)+1+COUNTIF(C$11:C205, C205)-1)</f>
        <v/>
      </c>
      <c r="AT205" s="47" t="str">
        <f t="shared" si="107"/>
        <v>X</v>
      </c>
      <c r="AU205" s="48" t="str">
        <f t="shared" si="108"/>
        <v>X</v>
      </c>
      <c r="AV205" s="48" t="str">
        <f t="shared" si="109"/>
        <v>X</v>
      </c>
      <c r="AW205" s="48" t="str">
        <f t="shared" si="110"/>
        <v>X</v>
      </c>
      <c r="AX205" s="48" t="str">
        <f t="shared" si="111"/>
        <v>X</v>
      </c>
      <c r="AY205" s="48" t="str">
        <f t="shared" si="112"/>
        <v>X</v>
      </c>
      <c r="AZ205" s="48" t="str">
        <f t="shared" si="113"/>
        <v>X</v>
      </c>
      <c r="BA205" s="48" t="str">
        <f t="shared" si="114"/>
        <v>X</v>
      </c>
      <c r="BB205" s="48" t="str">
        <f t="shared" si="115"/>
        <v>X</v>
      </c>
      <c r="BC205" s="49" t="str">
        <f t="shared" si="116"/>
        <v>X</v>
      </c>
      <c r="BE205" s="63" t="str">
        <f t="shared" si="92"/>
        <v/>
      </c>
      <c r="BF205" s="70" t="str">
        <f t="shared" si="117"/>
        <v/>
      </c>
      <c r="BG205" s="64" t="str">
        <f t="shared" si="92"/>
        <v/>
      </c>
      <c r="BI205" s="55" t="str">
        <f>IF($T205="", "", IF(AND($T205&gt;=Report!$AD$65, $T205&lt;=Report!$AH$65), Report!$BA$65, IF(AND($T205&gt;=Report!$AD$63, $T205&lt;=Report!$AH$63), Report!$BA$63, IF(AND($T205&gt;=Report!$AD$62, $T205&lt;=Report!$AH$62), Report!$BA$62, IF(AND($T205&gt;=Report!$AD$61, $T205&lt;=Report!$AH$61), Report!$BA$61, IF(AND($T205&gt;=Report!$AD$59, $T205&lt;=Report!$AH$59), Report!$BA$59, ""))))))</f>
        <v/>
      </c>
    </row>
    <row r="206" spans="1:61" x14ac:dyDescent="0.25">
      <c r="A206" s="9"/>
      <c r="B206" s="34" t="str">
        <f t="shared" si="93"/>
        <v/>
      </c>
      <c r="C206" s="31" t="str">
        <f t="shared" si="94"/>
        <v/>
      </c>
      <c r="D206" s="9"/>
      <c r="E206" s="101"/>
      <c r="F206" s="102"/>
      <c r="G206" s="103"/>
      <c r="H206" s="104"/>
      <c r="I206" s="105"/>
      <c r="J206" s="106"/>
      <c r="K206" s="102"/>
      <c r="L206" s="102"/>
      <c r="M206" s="102"/>
      <c r="N206" s="102"/>
      <c r="O206" s="102"/>
      <c r="P206" s="102"/>
      <c r="Q206" s="102"/>
      <c r="R206" s="102"/>
      <c r="S206" s="107"/>
      <c r="T206" s="108"/>
      <c r="U206" s="105"/>
      <c r="V206" s="9"/>
      <c r="Y206" s="42" t="str">
        <f t="shared" si="95"/>
        <v/>
      </c>
      <c r="AA206" s="55" t="str">
        <f t="shared" si="96"/>
        <v/>
      </c>
      <c r="AD206" s="47" t="str">
        <f t="shared" si="97"/>
        <v/>
      </c>
      <c r="AE206" s="48" t="str">
        <f t="shared" si="98"/>
        <v/>
      </c>
      <c r="AF206" s="48" t="str">
        <f t="shared" si="99"/>
        <v/>
      </c>
      <c r="AG206" s="48" t="str">
        <f t="shared" si="100"/>
        <v/>
      </c>
      <c r="AH206" s="48" t="str">
        <f t="shared" si="101"/>
        <v/>
      </c>
      <c r="AI206" s="48" t="str">
        <f t="shared" si="102"/>
        <v/>
      </c>
      <c r="AJ206" s="48" t="str">
        <f t="shared" si="103"/>
        <v/>
      </c>
      <c r="AK206" s="48" t="str">
        <f t="shared" si="104"/>
        <v/>
      </c>
      <c r="AL206" s="48" t="str">
        <f t="shared" si="105"/>
        <v/>
      </c>
      <c r="AM206" s="49" t="str">
        <f t="shared" si="106"/>
        <v/>
      </c>
      <c r="AP206" s="55" t="str">
        <f>IF(B206="", "", COUNTIF(B$11:B$510, "&gt;"&amp;B206)+1+COUNTIF(B$11:B206, B206)-1)</f>
        <v/>
      </c>
      <c r="AQ206" s="64" t="str">
        <f>IF(C206="", "", COUNTIF(C$11:C$510, "&gt;"&amp;C206)+1+COUNTIF(C$11:C206, C206)-1)</f>
        <v/>
      </c>
      <c r="AT206" s="47" t="str">
        <f t="shared" si="107"/>
        <v>X</v>
      </c>
      <c r="AU206" s="48" t="str">
        <f t="shared" si="108"/>
        <v>X</v>
      </c>
      <c r="AV206" s="48" t="str">
        <f t="shared" si="109"/>
        <v>X</v>
      </c>
      <c r="AW206" s="48" t="str">
        <f t="shared" si="110"/>
        <v>X</v>
      </c>
      <c r="AX206" s="48" t="str">
        <f t="shared" si="111"/>
        <v>X</v>
      </c>
      <c r="AY206" s="48" t="str">
        <f t="shared" si="112"/>
        <v>X</v>
      </c>
      <c r="AZ206" s="48" t="str">
        <f t="shared" si="113"/>
        <v>X</v>
      </c>
      <c r="BA206" s="48" t="str">
        <f t="shared" si="114"/>
        <v>X</v>
      </c>
      <c r="BB206" s="48" t="str">
        <f t="shared" si="115"/>
        <v>X</v>
      </c>
      <c r="BC206" s="49" t="str">
        <f t="shared" si="116"/>
        <v>X</v>
      </c>
      <c r="BE206" s="63" t="str">
        <f t="shared" si="92"/>
        <v/>
      </c>
      <c r="BF206" s="70" t="str">
        <f t="shared" si="117"/>
        <v/>
      </c>
      <c r="BG206" s="64" t="str">
        <f t="shared" si="92"/>
        <v/>
      </c>
      <c r="BI206" s="55" t="str">
        <f>IF($T206="", "", IF(AND($T206&gt;=Report!$AD$65, $T206&lt;=Report!$AH$65), Report!$BA$65, IF(AND($T206&gt;=Report!$AD$63, $T206&lt;=Report!$AH$63), Report!$BA$63, IF(AND($T206&gt;=Report!$AD$62, $T206&lt;=Report!$AH$62), Report!$BA$62, IF(AND($T206&gt;=Report!$AD$61, $T206&lt;=Report!$AH$61), Report!$BA$61, IF(AND($T206&gt;=Report!$AD$59, $T206&lt;=Report!$AH$59), Report!$BA$59, ""))))))</f>
        <v/>
      </c>
    </row>
    <row r="207" spans="1:61" x14ac:dyDescent="0.25">
      <c r="A207" s="9"/>
      <c r="B207" s="34" t="str">
        <f t="shared" si="93"/>
        <v/>
      </c>
      <c r="C207" s="31" t="str">
        <f t="shared" si="94"/>
        <v/>
      </c>
      <c r="D207" s="9"/>
      <c r="E207" s="101"/>
      <c r="F207" s="102"/>
      <c r="G207" s="103"/>
      <c r="H207" s="104"/>
      <c r="I207" s="105"/>
      <c r="J207" s="106"/>
      <c r="K207" s="102"/>
      <c r="L207" s="102"/>
      <c r="M207" s="102"/>
      <c r="N207" s="102"/>
      <c r="O207" s="102"/>
      <c r="P207" s="102"/>
      <c r="Q207" s="102"/>
      <c r="R207" s="102"/>
      <c r="S207" s="107"/>
      <c r="T207" s="108"/>
      <c r="U207" s="105"/>
      <c r="V207" s="9"/>
      <c r="Y207" s="42" t="str">
        <f t="shared" si="95"/>
        <v/>
      </c>
      <c r="AA207" s="55" t="str">
        <f t="shared" si="96"/>
        <v/>
      </c>
      <c r="AD207" s="47" t="str">
        <f t="shared" si="97"/>
        <v/>
      </c>
      <c r="AE207" s="48" t="str">
        <f t="shared" si="98"/>
        <v/>
      </c>
      <c r="AF207" s="48" t="str">
        <f t="shared" si="99"/>
        <v/>
      </c>
      <c r="AG207" s="48" t="str">
        <f t="shared" si="100"/>
        <v/>
      </c>
      <c r="AH207" s="48" t="str">
        <f t="shared" si="101"/>
        <v/>
      </c>
      <c r="AI207" s="48" t="str">
        <f t="shared" si="102"/>
        <v/>
      </c>
      <c r="AJ207" s="48" t="str">
        <f t="shared" si="103"/>
        <v/>
      </c>
      <c r="AK207" s="48" t="str">
        <f t="shared" si="104"/>
        <v/>
      </c>
      <c r="AL207" s="48" t="str">
        <f t="shared" si="105"/>
        <v/>
      </c>
      <c r="AM207" s="49" t="str">
        <f t="shared" si="106"/>
        <v/>
      </c>
      <c r="AP207" s="55" t="str">
        <f>IF(B207="", "", COUNTIF(B$11:B$510, "&gt;"&amp;B207)+1+COUNTIF(B$11:B207, B207)-1)</f>
        <v/>
      </c>
      <c r="AQ207" s="64" t="str">
        <f>IF(C207="", "", COUNTIF(C$11:C$510, "&gt;"&amp;C207)+1+COUNTIF(C$11:C207, C207)-1)</f>
        <v/>
      </c>
      <c r="AT207" s="47" t="str">
        <f t="shared" si="107"/>
        <v>X</v>
      </c>
      <c r="AU207" s="48" t="str">
        <f t="shared" si="108"/>
        <v>X</v>
      </c>
      <c r="AV207" s="48" t="str">
        <f t="shared" si="109"/>
        <v>X</v>
      </c>
      <c r="AW207" s="48" t="str">
        <f t="shared" si="110"/>
        <v>X</v>
      </c>
      <c r="AX207" s="48" t="str">
        <f t="shared" si="111"/>
        <v>X</v>
      </c>
      <c r="AY207" s="48" t="str">
        <f t="shared" si="112"/>
        <v>X</v>
      </c>
      <c r="AZ207" s="48" t="str">
        <f t="shared" si="113"/>
        <v>X</v>
      </c>
      <c r="BA207" s="48" t="str">
        <f t="shared" si="114"/>
        <v>X</v>
      </c>
      <c r="BB207" s="48" t="str">
        <f t="shared" si="115"/>
        <v>X</v>
      </c>
      <c r="BC207" s="49" t="str">
        <f t="shared" si="116"/>
        <v>X</v>
      </c>
      <c r="BE207" s="63" t="str">
        <f t="shared" si="92"/>
        <v/>
      </c>
      <c r="BF207" s="70" t="str">
        <f t="shared" si="117"/>
        <v/>
      </c>
      <c r="BG207" s="64" t="str">
        <f t="shared" si="92"/>
        <v/>
      </c>
      <c r="BI207" s="55" t="str">
        <f>IF($T207="", "", IF(AND($T207&gt;=Report!$AD$65, $T207&lt;=Report!$AH$65), Report!$BA$65, IF(AND($T207&gt;=Report!$AD$63, $T207&lt;=Report!$AH$63), Report!$BA$63, IF(AND($T207&gt;=Report!$AD$62, $T207&lt;=Report!$AH$62), Report!$BA$62, IF(AND($T207&gt;=Report!$AD$61, $T207&lt;=Report!$AH$61), Report!$BA$61, IF(AND($T207&gt;=Report!$AD$59, $T207&lt;=Report!$AH$59), Report!$BA$59, ""))))))</f>
        <v/>
      </c>
    </row>
    <row r="208" spans="1:61" x14ac:dyDescent="0.25">
      <c r="A208" s="9"/>
      <c r="B208" s="34" t="str">
        <f t="shared" si="93"/>
        <v/>
      </c>
      <c r="C208" s="31" t="str">
        <f t="shared" si="94"/>
        <v/>
      </c>
      <c r="D208" s="9"/>
      <c r="E208" s="101"/>
      <c r="F208" s="102"/>
      <c r="G208" s="103"/>
      <c r="H208" s="104"/>
      <c r="I208" s="105"/>
      <c r="J208" s="106"/>
      <c r="K208" s="102"/>
      <c r="L208" s="102"/>
      <c r="M208" s="102"/>
      <c r="N208" s="102"/>
      <c r="O208" s="102"/>
      <c r="P208" s="102"/>
      <c r="Q208" s="102"/>
      <c r="R208" s="102"/>
      <c r="S208" s="107"/>
      <c r="T208" s="108"/>
      <c r="U208" s="105"/>
      <c r="V208" s="9"/>
      <c r="Y208" s="42" t="str">
        <f t="shared" si="95"/>
        <v/>
      </c>
      <c r="AA208" s="55" t="str">
        <f t="shared" si="96"/>
        <v/>
      </c>
      <c r="AD208" s="47" t="str">
        <f t="shared" si="97"/>
        <v/>
      </c>
      <c r="AE208" s="48" t="str">
        <f t="shared" si="98"/>
        <v/>
      </c>
      <c r="AF208" s="48" t="str">
        <f t="shared" si="99"/>
        <v/>
      </c>
      <c r="AG208" s="48" t="str">
        <f t="shared" si="100"/>
        <v/>
      </c>
      <c r="AH208" s="48" t="str">
        <f t="shared" si="101"/>
        <v/>
      </c>
      <c r="AI208" s="48" t="str">
        <f t="shared" si="102"/>
        <v/>
      </c>
      <c r="AJ208" s="48" t="str">
        <f t="shared" si="103"/>
        <v/>
      </c>
      <c r="AK208" s="48" t="str">
        <f t="shared" si="104"/>
        <v/>
      </c>
      <c r="AL208" s="48" t="str">
        <f t="shared" si="105"/>
        <v/>
      </c>
      <c r="AM208" s="49" t="str">
        <f t="shared" si="106"/>
        <v/>
      </c>
      <c r="AP208" s="55" t="str">
        <f>IF(B208="", "", COUNTIF(B$11:B$510, "&gt;"&amp;B208)+1+COUNTIF(B$11:B208, B208)-1)</f>
        <v/>
      </c>
      <c r="AQ208" s="64" t="str">
        <f>IF(C208="", "", COUNTIF(C$11:C$510, "&gt;"&amp;C208)+1+COUNTIF(C$11:C208, C208)-1)</f>
        <v/>
      </c>
      <c r="AT208" s="47" t="str">
        <f t="shared" si="107"/>
        <v>X</v>
      </c>
      <c r="AU208" s="48" t="str">
        <f t="shared" si="108"/>
        <v>X</v>
      </c>
      <c r="AV208" s="48" t="str">
        <f t="shared" si="109"/>
        <v>X</v>
      </c>
      <c r="AW208" s="48" t="str">
        <f t="shared" si="110"/>
        <v>X</v>
      </c>
      <c r="AX208" s="48" t="str">
        <f t="shared" si="111"/>
        <v>X</v>
      </c>
      <c r="AY208" s="48" t="str">
        <f t="shared" si="112"/>
        <v>X</v>
      </c>
      <c r="AZ208" s="48" t="str">
        <f t="shared" si="113"/>
        <v>X</v>
      </c>
      <c r="BA208" s="48" t="str">
        <f t="shared" si="114"/>
        <v>X</v>
      </c>
      <c r="BB208" s="48" t="str">
        <f t="shared" si="115"/>
        <v>X</v>
      </c>
      <c r="BC208" s="49" t="str">
        <f t="shared" si="116"/>
        <v>X</v>
      </c>
      <c r="BE208" s="63" t="str">
        <f t="shared" si="92"/>
        <v/>
      </c>
      <c r="BF208" s="70" t="str">
        <f t="shared" si="117"/>
        <v/>
      </c>
      <c r="BG208" s="64" t="str">
        <f t="shared" si="92"/>
        <v/>
      </c>
      <c r="BI208" s="55" t="str">
        <f>IF($T208="", "", IF(AND($T208&gt;=Report!$AD$65, $T208&lt;=Report!$AH$65), Report!$BA$65, IF(AND($T208&gt;=Report!$AD$63, $T208&lt;=Report!$AH$63), Report!$BA$63, IF(AND($T208&gt;=Report!$AD$62, $T208&lt;=Report!$AH$62), Report!$BA$62, IF(AND($T208&gt;=Report!$AD$61, $T208&lt;=Report!$AH$61), Report!$BA$61, IF(AND($T208&gt;=Report!$AD$59, $T208&lt;=Report!$AH$59), Report!$BA$59, ""))))))</f>
        <v/>
      </c>
    </row>
    <row r="209" spans="1:61" x14ac:dyDescent="0.25">
      <c r="A209" s="9"/>
      <c r="B209" s="34" t="str">
        <f t="shared" si="93"/>
        <v/>
      </c>
      <c r="C209" s="31" t="str">
        <f t="shared" si="94"/>
        <v/>
      </c>
      <c r="D209" s="9"/>
      <c r="E209" s="101"/>
      <c r="F209" s="102"/>
      <c r="G209" s="103"/>
      <c r="H209" s="104"/>
      <c r="I209" s="105"/>
      <c r="J209" s="106"/>
      <c r="K209" s="102"/>
      <c r="L209" s="102"/>
      <c r="M209" s="102"/>
      <c r="N209" s="102"/>
      <c r="O209" s="102"/>
      <c r="P209" s="102"/>
      <c r="Q209" s="102"/>
      <c r="R209" s="102"/>
      <c r="S209" s="107"/>
      <c r="T209" s="108"/>
      <c r="U209" s="105"/>
      <c r="V209" s="9"/>
      <c r="Y209" s="42" t="str">
        <f t="shared" si="95"/>
        <v/>
      </c>
      <c r="AA209" s="55" t="str">
        <f t="shared" si="96"/>
        <v/>
      </c>
      <c r="AD209" s="47" t="str">
        <f t="shared" si="97"/>
        <v/>
      </c>
      <c r="AE209" s="48" t="str">
        <f t="shared" si="98"/>
        <v/>
      </c>
      <c r="AF209" s="48" t="str">
        <f t="shared" si="99"/>
        <v/>
      </c>
      <c r="AG209" s="48" t="str">
        <f t="shared" si="100"/>
        <v/>
      </c>
      <c r="AH209" s="48" t="str">
        <f t="shared" si="101"/>
        <v/>
      </c>
      <c r="AI209" s="48" t="str">
        <f t="shared" si="102"/>
        <v/>
      </c>
      <c r="AJ209" s="48" t="str">
        <f t="shared" si="103"/>
        <v/>
      </c>
      <c r="AK209" s="48" t="str">
        <f t="shared" si="104"/>
        <v/>
      </c>
      <c r="AL209" s="48" t="str">
        <f t="shared" si="105"/>
        <v/>
      </c>
      <c r="AM209" s="49" t="str">
        <f t="shared" si="106"/>
        <v/>
      </c>
      <c r="AP209" s="55" t="str">
        <f>IF(B209="", "", COUNTIF(B$11:B$510, "&gt;"&amp;B209)+1+COUNTIF(B$11:B209, B209)-1)</f>
        <v/>
      </c>
      <c r="AQ209" s="64" t="str">
        <f>IF(C209="", "", COUNTIF(C$11:C$510, "&gt;"&amp;C209)+1+COUNTIF(C$11:C209, C209)-1)</f>
        <v/>
      </c>
      <c r="AT209" s="47" t="str">
        <f t="shared" si="107"/>
        <v>X</v>
      </c>
      <c r="AU209" s="48" t="str">
        <f t="shared" si="108"/>
        <v>X</v>
      </c>
      <c r="AV209" s="48" t="str">
        <f t="shared" si="109"/>
        <v>X</v>
      </c>
      <c r="AW209" s="48" t="str">
        <f t="shared" si="110"/>
        <v>X</v>
      </c>
      <c r="AX209" s="48" t="str">
        <f t="shared" si="111"/>
        <v>X</v>
      </c>
      <c r="AY209" s="48" t="str">
        <f t="shared" si="112"/>
        <v>X</v>
      </c>
      <c r="AZ209" s="48" t="str">
        <f t="shared" si="113"/>
        <v>X</v>
      </c>
      <c r="BA209" s="48" t="str">
        <f t="shared" si="114"/>
        <v>X</v>
      </c>
      <c r="BB209" s="48" t="str">
        <f t="shared" si="115"/>
        <v>X</v>
      </c>
      <c r="BC209" s="49" t="str">
        <f t="shared" si="116"/>
        <v>X</v>
      </c>
      <c r="BE209" s="63" t="str">
        <f t="shared" si="92"/>
        <v/>
      </c>
      <c r="BF209" s="70" t="str">
        <f t="shared" si="117"/>
        <v/>
      </c>
      <c r="BG209" s="64" t="str">
        <f t="shared" si="92"/>
        <v/>
      </c>
      <c r="BI209" s="55" t="str">
        <f>IF($T209="", "", IF(AND($T209&gt;=Report!$AD$65, $T209&lt;=Report!$AH$65), Report!$BA$65, IF(AND($T209&gt;=Report!$AD$63, $T209&lt;=Report!$AH$63), Report!$BA$63, IF(AND($T209&gt;=Report!$AD$62, $T209&lt;=Report!$AH$62), Report!$BA$62, IF(AND($T209&gt;=Report!$AD$61, $T209&lt;=Report!$AH$61), Report!$BA$61, IF(AND($T209&gt;=Report!$AD$59, $T209&lt;=Report!$AH$59), Report!$BA$59, ""))))))</f>
        <v/>
      </c>
    </row>
    <row r="210" spans="1:61" x14ac:dyDescent="0.25">
      <c r="A210" s="9"/>
      <c r="B210" s="34" t="str">
        <f t="shared" si="93"/>
        <v/>
      </c>
      <c r="C210" s="31" t="str">
        <f t="shared" si="94"/>
        <v/>
      </c>
      <c r="D210" s="9"/>
      <c r="E210" s="101"/>
      <c r="F210" s="102"/>
      <c r="G210" s="103"/>
      <c r="H210" s="104"/>
      <c r="I210" s="105"/>
      <c r="J210" s="106"/>
      <c r="K210" s="102"/>
      <c r="L210" s="102"/>
      <c r="M210" s="102"/>
      <c r="N210" s="102"/>
      <c r="O210" s="102"/>
      <c r="P210" s="102"/>
      <c r="Q210" s="102"/>
      <c r="R210" s="102"/>
      <c r="S210" s="107"/>
      <c r="T210" s="108"/>
      <c r="U210" s="105"/>
      <c r="V210" s="9"/>
      <c r="Y210" s="42" t="str">
        <f t="shared" si="95"/>
        <v/>
      </c>
      <c r="AA210" s="55" t="str">
        <f t="shared" si="96"/>
        <v/>
      </c>
      <c r="AD210" s="47" t="str">
        <f t="shared" si="97"/>
        <v/>
      </c>
      <c r="AE210" s="48" t="str">
        <f t="shared" si="98"/>
        <v/>
      </c>
      <c r="AF210" s="48" t="str">
        <f t="shared" si="99"/>
        <v/>
      </c>
      <c r="AG210" s="48" t="str">
        <f t="shared" si="100"/>
        <v/>
      </c>
      <c r="AH210" s="48" t="str">
        <f t="shared" si="101"/>
        <v/>
      </c>
      <c r="AI210" s="48" t="str">
        <f t="shared" si="102"/>
        <v/>
      </c>
      <c r="AJ210" s="48" t="str">
        <f t="shared" si="103"/>
        <v/>
      </c>
      <c r="AK210" s="48" t="str">
        <f t="shared" si="104"/>
        <v/>
      </c>
      <c r="AL210" s="48" t="str">
        <f t="shared" si="105"/>
        <v/>
      </c>
      <c r="AM210" s="49" t="str">
        <f t="shared" si="106"/>
        <v/>
      </c>
      <c r="AP210" s="55" t="str">
        <f>IF(B210="", "", COUNTIF(B$11:B$510, "&gt;"&amp;B210)+1+COUNTIF(B$11:B210, B210)-1)</f>
        <v/>
      </c>
      <c r="AQ210" s="64" t="str">
        <f>IF(C210="", "", COUNTIF(C$11:C$510, "&gt;"&amp;C210)+1+COUNTIF(C$11:C210, C210)-1)</f>
        <v/>
      </c>
      <c r="AT210" s="47" t="str">
        <f t="shared" si="107"/>
        <v>X</v>
      </c>
      <c r="AU210" s="48" t="str">
        <f t="shared" si="108"/>
        <v>X</v>
      </c>
      <c r="AV210" s="48" t="str">
        <f t="shared" si="109"/>
        <v>X</v>
      </c>
      <c r="AW210" s="48" t="str">
        <f t="shared" si="110"/>
        <v>X</v>
      </c>
      <c r="AX210" s="48" t="str">
        <f t="shared" si="111"/>
        <v>X</v>
      </c>
      <c r="AY210" s="48" t="str">
        <f t="shared" si="112"/>
        <v>X</v>
      </c>
      <c r="AZ210" s="48" t="str">
        <f t="shared" si="113"/>
        <v>X</v>
      </c>
      <c r="BA210" s="48" t="str">
        <f t="shared" si="114"/>
        <v>X</v>
      </c>
      <c r="BB210" s="48" t="str">
        <f t="shared" si="115"/>
        <v>X</v>
      </c>
      <c r="BC210" s="49" t="str">
        <f t="shared" si="116"/>
        <v>X</v>
      </c>
      <c r="BE210" s="63" t="str">
        <f t="shared" si="92"/>
        <v/>
      </c>
      <c r="BF210" s="70" t="str">
        <f t="shared" si="117"/>
        <v/>
      </c>
      <c r="BG210" s="64" t="str">
        <f t="shared" si="92"/>
        <v/>
      </c>
      <c r="BI210" s="55" t="str">
        <f>IF($T210="", "", IF(AND($T210&gt;=Report!$AD$65, $T210&lt;=Report!$AH$65), Report!$BA$65, IF(AND($T210&gt;=Report!$AD$63, $T210&lt;=Report!$AH$63), Report!$BA$63, IF(AND($T210&gt;=Report!$AD$62, $T210&lt;=Report!$AH$62), Report!$BA$62, IF(AND($T210&gt;=Report!$AD$61, $T210&lt;=Report!$AH$61), Report!$BA$61, IF(AND($T210&gt;=Report!$AD$59, $T210&lt;=Report!$AH$59), Report!$BA$59, ""))))))</f>
        <v/>
      </c>
    </row>
    <row r="211" spans="1:61" x14ac:dyDescent="0.25">
      <c r="A211" s="9"/>
      <c r="B211" s="34" t="str">
        <f t="shared" si="93"/>
        <v/>
      </c>
      <c r="C211" s="31" t="str">
        <f t="shared" si="94"/>
        <v/>
      </c>
      <c r="D211" s="9"/>
      <c r="E211" s="101"/>
      <c r="F211" s="102"/>
      <c r="G211" s="103"/>
      <c r="H211" s="104"/>
      <c r="I211" s="105"/>
      <c r="J211" s="106"/>
      <c r="K211" s="102"/>
      <c r="L211" s="102"/>
      <c r="M211" s="102"/>
      <c r="N211" s="102"/>
      <c r="O211" s="102"/>
      <c r="P211" s="102"/>
      <c r="Q211" s="102"/>
      <c r="R211" s="102"/>
      <c r="S211" s="107"/>
      <c r="T211" s="108"/>
      <c r="U211" s="105"/>
      <c r="V211" s="9"/>
      <c r="Y211" s="42" t="str">
        <f t="shared" si="95"/>
        <v/>
      </c>
      <c r="AA211" s="55" t="str">
        <f t="shared" si="96"/>
        <v/>
      </c>
      <c r="AD211" s="47" t="str">
        <f t="shared" si="97"/>
        <v/>
      </c>
      <c r="AE211" s="48" t="str">
        <f t="shared" si="98"/>
        <v/>
      </c>
      <c r="AF211" s="48" t="str">
        <f t="shared" si="99"/>
        <v/>
      </c>
      <c r="AG211" s="48" t="str">
        <f t="shared" si="100"/>
        <v/>
      </c>
      <c r="AH211" s="48" t="str">
        <f t="shared" si="101"/>
        <v/>
      </c>
      <c r="AI211" s="48" t="str">
        <f t="shared" si="102"/>
        <v/>
      </c>
      <c r="AJ211" s="48" t="str">
        <f t="shared" si="103"/>
        <v/>
      </c>
      <c r="AK211" s="48" t="str">
        <f t="shared" si="104"/>
        <v/>
      </c>
      <c r="AL211" s="48" t="str">
        <f t="shared" si="105"/>
        <v/>
      </c>
      <c r="AM211" s="49" t="str">
        <f t="shared" si="106"/>
        <v/>
      </c>
      <c r="AP211" s="55" t="str">
        <f>IF(B211="", "", COUNTIF(B$11:B$510, "&gt;"&amp;B211)+1+COUNTIF(B$11:B211, B211)-1)</f>
        <v/>
      </c>
      <c r="AQ211" s="64" t="str">
        <f>IF(C211="", "", COUNTIF(C$11:C$510, "&gt;"&amp;C211)+1+COUNTIF(C$11:C211, C211)-1)</f>
        <v/>
      </c>
      <c r="AT211" s="47" t="str">
        <f t="shared" si="107"/>
        <v>X</v>
      </c>
      <c r="AU211" s="48" t="str">
        <f t="shared" si="108"/>
        <v>X</v>
      </c>
      <c r="AV211" s="48" t="str">
        <f t="shared" si="109"/>
        <v>X</v>
      </c>
      <c r="AW211" s="48" t="str">
        <f t="shared" si="110"/>
        <v>X</v>
      </c>
      <c r="AX211" s="48" t="str">
        <f t="shared" si="111"/>
        <v>X</v>
      </c>
      <c r="AY211" s="48" t="str">
        <f t="shared" si="112"/>
        <v>X</v>
      </c>
      <c r="AZ211" s="48" t="str">
        <f t="shared" si="113"/>
        <v>X</v>
      </c>
      <c r="BA211" s="48" t="str">
        <f t="shared" si="114"/>
        <v>X</v>
      </c>
      <c r="BB211" s="48" t="str">
        <f t="shared" si="115"/>
        <v>X</v>
      </c>
      <c r="BC211" s="49" t="str">
        <f t="shared" si="116"/>
        <v>X</v>
      </c>
      <c r="BE211" s="63" t="str">
        <f t="shared" si="92"/>
        <v/>
      </c>
      <c r="BF211" s="70" t="str">
        <f t="shared" si="117"/>
        <v/>
      </c>
      <c r="BG211" s="64" t="str">
        <f t="shared" si="92"/>
        <v/>
      </c>
      <c r="BI211" s="55" t="str">
        <f>IF($T211="", "", IF(AND($T211&gt;=Report!$AD$65, $T211&lt;=Report!$AH$65), Report!$BA$65, IF(AND($T211&gt;=Report!$AD$63, $T211&lt;=Report!$AH$63), Report!$BA$63, IF(AND($T211&gt;=Report!$AD$62, $T211&lt;=Report!$AH$62), Report!$BA$62, IF(AND($T211&gt;=Report!$AD$61, $T211&lt;=Report!$AH$61), Report!$BA$61, IF(AND($T211&gt;=Report!$AD$59, $T211&lt;=Report!$AH$59), Report!$BA$59, ""))))))</f>
        <v/>
      </c>
    </row>
    <row r="212" spans="1:61" x14ac:dyDescent="0.25">
      <c r="A212" s="9"/>
      <c r="B212" s="34" t="str">
        <f t="shared" si="93"/>
        <v/>
      </c>
      <c r="C212" s="31" t="str">
        <f t="shared" si="94"/>
        <v/>
      </c>
      <c r="D212" s="9"/>
      <c r="E212" s="101"/>
      <c r="F212" s="102"/>
      <c r="G212" s="103"/>
      <c r="H212" s="104"/>
      <c r="I212" s="105"/>
      <c r="J212" s="106"/>
      <c r="K212" s="102"/>
      <c r="L212" s="102"/>
      <c r="M212" s="102"/>
      <c r="N212" s="102"/>
      <c r="O212" s="102"/>
      <c r="P212" s="102"/>
      <c r="Q212" s="102"/>
      <c r="R212" s="102"/>
      <c r="S212" s="107"/>
      <c r="T212" s="108"/>
      <c r="U212" s="105"/>
      <c r="V212" s="9"/>
      <c r="Y212" s="42" t="str">
        <f t="shared" si="95"/>
        <v/>
      </c>
      <c r="AA212" s="55" t="str">
        <f t="shared" si="96"/>
        <v/>
      </c>
      <c r="AD212" s="47" t="str">
        <f t="shared" si="97"/>
        <v/>
      </c>
      <c r="AE212" s="48" t="str">
        <f t="shared" si="98"/>
        <v/>
      </c>
      <c r="AF212" s="48" t="str">
        <f t="shared" si="99"/>
        <v/>
      </c>
      <c r="AG212" s="48" t="str">
        <f t="shared" si="100"/>
        <v/>
      </c>
      <c r="AH212" s="48" t="str">
        <f t="shared" si="101"/>
        <v/>
      </c>
      <c r="AI212" s="48" t="str">
        <f t="shared" si="102"/>
        <v/>
      </c>
      <c r="AJ212" s="48" t="str">
        <f t="shared" si="103"/>
        <v/>
      </c>
      <c r="AK212" s="48" t="str">
        <f t="shared" si="104"/>
        <v/>
      </c>
      <c r="AL212" s="48" t="str">
        <f t="shared" si="105"/>
        <v/>
      </c>
      <c r="AM212" s="49" t="str">
        <f t="shared" si="106"/>
        <v/>
      </c>
      <c r="AP212" s="55" t="str">
        <f>IF(B212="", "", COUNTIF(B$11:B$510, "&gt;"&amp;B212)+1+COUNTIF(B$11:B212, B212)-1)</f>
        <v/>
      </c>
      <c r="AQ212" s="64" t="str">
        <f>IF(C212="", "", COUNTIF(C$11:C$510, "&gt;"&amp;C212)+1+COUNTIF(C$11:C212, C212)-1)</f>
        <v/>
      </c>
      <c r="AT212" s="47" t="str">
        <f t="shared" si="107"/>
        <v>X</v>
      </c>
      <c r="AU212" s="48" t="str">
        <f t="shared" si="108"/>
        <v>X</v>
      </c>
      <c r="AV212" s="48" t="str">
        <f t="shared" si="109"/>
        <v>X</v>
      </c>
      <c r="AW212" s="48" t="str">
        <f t="shared" si="110"/>
        <v>X</v>
      </c>
      <c r="AX212" s="48" t="str">
        <f t="shared" si="111"/>
        <v>X</v>
      </c>
      <c r="AY212" s="48" t="str">
        <f t="shared" si="112"/>
        <v>X</v>
      </c>
      <c r="AZ212" s="48" t="str">
        <f t="shared" si="113"/>
        <v>X</v>
      </c>
      <c r="BA212" s="48" t="str">
        <f t="shared" si="114"/>
        <v>X</v>
      </c>
      <c r="BB212" s="48" t="str">
        <f t="shared" si="115"/>
        <v>X</v>
      </c>
      <c r="BC212" s="49" t="str">
        <f t="shared" si="116"/>
        <v>X</v>
      </c>
      <c r="BE212" s="63" t="str">
        <f t="shared" ref="BE212:BG231" si="118">IF($Y212="", "", COUNTIF($J212:$S212, BE$10))</f>
        <v/>
      </c>
      <c r="BF212" s="70" t="str">
        <f t="shared" si="117"/>
        <v/>
      </c>
      <c r="BG212" s="64" t="str">
        <f t="shared" si="118"/>
        <v/>
      </c>
      <c r="BI212" s="55" t="str">
        <f>IF($T212="", "", IF(AND($T212&gt;=Report!$AD$65, $T212&lt;=Report!$AH$65), Report!$BA$65, IF(AND($T212&gt;=Report!$AD$63, $T212&lt;=Report!$AH$63), Report!$BA$63, IF(AND($T212&gt;=Report!$AD$62, $T212&lt;=Report!$AH$62), Report!$BA$62, IF(AND($T212&gt;=Report!$AD$61, $T212&lt;=Report!$AH$61), Report!$BA$61, IF(AND($T212&gt;=Report!$AD$59, $T212&lt;=Report!$AH$59), Report!$BA$59, ""))))))</f>
        <v/>
      </c>
    </row>
    <row r="213" spans="1:61" x14ac:dyDescent="0.25">
      <c r="A213" s="9"/>
      <c r="B213" s="34" t="str">
        <f t="shared" si="93"/>
        <v/>
      </c>
      <c r="C213" s="31" t="str">
        <f t="shared" si="94"/>
        <v/>
      </c>
      <c r="D213" s="9"/>
      <c r="E213" s="101"/>
      <c r="F213" s="102"/>
      <c r="G213" s="103"/>
      <c r="H213" s="104"/>
      <c r="I213" s="105"/>
      <c r="J213" s="106"/>
      <c r="K213" s="102"/>
      <c r="L213" s="102"/>
      <c r="M213" s="102"/>
      <c r="N213" s="102"/>
      <c r="O213" s="102"/>
      <c r="P213" s="102"/>
      <c r="Q213" s="102"/>
      <c r="R213" s="102"/>
      <c r="S213" s="107"/>
      <c r="T213" s="108"/>
      <c r="U213" s="105"/>
      <c r="V213" s="9"/>
      <c r="Y213" s="42" t="str">
        <f t="shared" si="95"/>
        <v/>
      </c>
      <c r="AA213" s="55" t="str">
        <f t="shared" si="96"/>
        <v/>
      </c>
      <c r="AD213" s="47" t="str">
        <f t="shared" si="97"/>
        <v/>
      </c>
      <c r="AE213" s="48" t="str">
        <f t="shared" si="98"/>
        <v/>
      </c>
      <c r="AF213" s="48" t="str">
        <f t="shared" si="99"/>
        <v/>
      </c>
      <c r="AG213" s="48" t="str">
        <f t="shared" si="100"/>
        <v/>
      </c>
      <c r="AH213" s="48" t="str">
        <f t="shared" si="101"/>
        <v/>
      </c>
      <c r="AI213" s="48" t="str">
        <f t="shared" si="102"/>
        <v/>
      </c>
      <c r="AJ213" s="48" t="str">
        <f t="shared" si="103"/>
        <v/>
      </c>
      <c r="AK213" s="48" t="str">
        <f t="shared" si="104"/>
        <v/>
      </c>
      <c r="AL213" s="48" t="str">
        <f t="shared" si="105"/>
        <v/>
      </c>
      <c r="AM213" s="49" t="str">
        <f t="shared" si="106"/>
        <v/>
      </c>
      <c r="AP213" s="55" t="str">
        <f>IF(B213="", "", COUNTIF(B$11:B$510, "&gt;"&amp;B213)+1+COUNTIF(B$11:B213, B213)-1)</f>
        <v/>
      </c>
      <c r="AQ213" s="64" t="str">
        <f>IF(C213="", "", COUNTIF(C$11:C$510, "&gt;"&amp;C213)+1+COUNTIF(C$11:C213, C213)-1)</f>
        <v/>
      </c>
      <c r="AT213" s="47" t="str">
        <f t="shared" si="107"/>
        <v>X</v>
      </c>
      <c r="AU213" s="48" t="str">
        <f t="shared" si="108"/>
        <v>X</v>
      </c>
      <c r="AV213" s="48" t="str">
        <f t="shared" si="109"/>
        <v>X</v>
      </c>
      <c r="AW213" s="48" t="str">
        <f t="shared" si="110"/>
        <v>X</v>
      </c>
      <c r="AX213" s="48" t="str">
        <f t="shared" si="111"/>
        <v>X</v>
      </c>
      <c r="AY213" s="48" t="str">
        <f t="shared" si="112"/>
        <v>X</v>
      </c>
      <c r="AZ213" s="48" t="str">
        <f t="shared" si="113"/>
        <v>X</v>
      </c>
      <c r="BA213" s="48" t="str">
        <f t="shared" si="114"/>
        <v>X</v>
      </c>
      <c r="BB213" s="48" t="str">
        <f t="shared" si="115"/>
        <v>X</v>
      </c>
      <c r="BC213" s="49" t="str">
        <f t="shared" si="116"/>
        <v>X</v>
      </c>
      <c r="BE213" s="63" t="str">
        <f t="shared" si="118"/>
        <v/>
      </c>
      <c r="BF213" s="70" t="str">
        <f t="shared" si="117"/>
        <v/>
      </c>
      <c r="BG213" s="64" t="str">
        <f t="shared" si="118"/>
        <v/>
      </c>
      <c r="BI213" s="55" t="str">
        <f>IF($T213="", "", IF(AND($T213&gt;=Report!$AD$65, $T213&lt;=Report!$AH$65), Report!$BA$65, IF(AND($T213&gt;=Report!$AD$63, $T213&lt;=Report!$AH$63), Report!$BA$63, IF(AND($T213&gt;=Report!$AD$62, $T213&lt;=Report!$AH$62), Report!$BA$62, IF(AND($T213&gt;=Report!$AD$61, $T213&lt;=Report!$AH$61), Report!$BA$61, IF(AND($T213&gt;=Report!$AD$59, $T213&lt;=Report!$AH$59), Report!$BA$59, ""))))))</f>
        <v/>
      </c>
    </row>
    <row r="214" spans="1:61" x14ac:dyDescent="0.25">
      <c r="A214" s="9"/>
      <c r="B214" s="34" t="str">
        <f t="shared" si="93"/>
        <v/>
      </c>
      <c r="C214" s="31" t="str">
        <f t="shared" si="94"/>
        <v/>
      </c>
      <c r="D214" s="9"/>
      <c r="E214" s="101"/>
      <c r="F214" s="102"/>
      <c r="G214" s="103"/>
      <c r="H214" s="104"/>
      <c r="I214" s="105"/>
      <c r="J214" s="106"/>
      <c r="K214" s="102"/>
      <c r="L214" s="102"/>
      <c r="M214" s="102"/>
      <c r="N214" s="102"/>
      <c r="O214" s="102"/>
      <c r="P214" s="102"/>
      <c r="Q214" s="102"/>
      <c r="R214" s="102"/>
      <c r="S214" s="107"/>
      <c r="T214" s="108"/>
      <c r="U214" s="105"/>
      <c r="V214" s="9"/>
      <c r="Y214" s="42" t="str">
        <f t="shared" si="95"/>
        <v/>
      </c>
      <c r="AA214" s="55" t="str">
        <f t="shared" si="96"/>
        <v/>
      </c>
      <c r="AD214" s="47" t="str">
        <f t="shared" si="97"/>
        <v/>
      </c>
      <c r="AE214" s="48" t="str">
        <f t="shared" si="98"/>
        <v/>
      </c>
      <c r="AF214" s="48" t="str">
        <f t="shared" si="99"/>
        <v/>
      </c>
      <c r="AG214" s="48" t="str">
        <f t="shared" si="100"/>
        <v/>
      </c>
      <c r="AH214" s="48" t="str">
        <f t="shared" si="101"/>
        <v/>
      </c>
      <c r="AI214" s="48" t="str">
        <f t="shared" si="102"/>
        <v/>
      </c>
      <c r="AJ214" s="48" t="str">
        <f t="shared" si="103"/>
        <v/>
      </c>
      <c r="AK214" s="48" t="str">
        <f t="shared" si="104"/>
        <v/>
      </c>
      <c r="AL214" s="48" t="str">
        <f t="shared" si="105"/>
        <v/>
      </c>
      <c r="AM214" s="49" t="str">
        <f t="shared" si="106"/>
        <v/>
      </c>
      <c r="AP214" s="55" t="str">
        <f>IF(B214="", "", COUNTIF(B$11:B$510, "&gt;"&amp;B214)+1+COUNTIF(B$11:B214, B214)-1)</f>
        <v/>
      </c>
      <c r="AQ214" s="64" t="str">
        <f>IF(C214="", "", COUNTIF(C$11:C$510, "&gt;"&amp;C214)+1+COUNTIF(C$11:C214, C214)-1)</f>
        <v/>
      </c>
      <c r="AT214" s="47" t="str">
        <f t="shared" si="107"/>
        <v>X</v>
      </c>
      <c r="AU214" s="48" t="str">
        <f t="shared" si="108"/>
        <v>X</v>
      </c>
      <c r="AV214" s="48" t="str">
        <f t="shared" si="109"/>
        <v>X</v>
      </c>
      <c r="AW214" s="48" t="str">
        <f t="shared" si="110"/>
        <v>X</v>
      </c>
      <c r="AX214" s="48" t="str">
        <f t="shared" si="111"/>
        <v>X</v>
      </c>
      <c r="AY214" s="48" t="str">
        <f t="shared" si="112"/>
        <v>X</v>
      </c>
      <c r="AZ214" s="48" t="str">
        <f t="shared" si="113"/>
        <v>X</v>
      </c>
      <c r="BA214" s="48" t="str">
        <f t="shared" si="114"/>
        <v>X</v>
      </c>
      <c r="BB214" s="48" t="str">
        <f t="shared" si="115"/>
        <v>X</v>
      </c>
      <c r="BC214" s="49" t="str">
        <f t="shared" si="116"/>
        <v>X</v>
      </c>
      <c r="BE214" s="63" t="str">
        <f t="shared" si="118"/>
        <v/>
      </c>
      <c r="BF214" s="70" t="str">
        <f t="shared" si="117"/>
        <v/>
      </c>
      <c r="BG214" s="64" t="str">
        <f t="shared" si="118"/>
        <v/>
      </c>
      <c r="BI214" s="55" t="str">
        <f>IF($T214="", "", IF(AND($T214&gt;=Report!$AD$65, $T214&lt;=Report!$AH$65), Report!$BA$65, IF(AND($T214&gt;=Report!$AD$63, $T214&lt;=Report!$AH$63), Report!$BA$63, IF(AND($T214&gt;=Report!$AD$62, $T214&lt;=Report!$AH$62), Report!$BA$62, IF(AND($T214&gt;=Report!$AD$61, $T214&lt;=Report!$AH$61), Report!$BA$61, IF(AND($T214&gt;=Report!$AD$59, $T214&lt;=Report!$AH$59), Report!$BA$59, ""))))))</f>
        <v/>
      </c>
    </row>
    <row r="215" spans="1:61" x14ac:dyDescent="0.25">
      <c r="A215" s="9"/>
      <c r="B215" s="34" t="str">
        <f t="shared" si="93"/>
        <v/>
      </c>
      <c r="C215" s="31" t="str">
        <f t="shared" si="94"/>
        <v/>
      </c>
      <c r="D215" s="9"/>
      <c r="E215" s="101"/>
      <c r="F215" s="102"/>
      <c r="G215" s="103"/>
      <c r="H215" s="104"/>
      <c r="I215" s="105"/>
      <c r="J215" s="106"/>
      <c r="K215" s="102"/>
      <c r="L215" s="102"/>
      <c r="M215" s="102"/>
      <c r="N215" s="102"/>
      <c r="O215" s="102"/>
      <c r="P215" s="102"/>
      <c r="Q215" s="102"/>
      <c r="R215" s="102"/>
      <c r="S215" s="107"/>
      <c r="T215" s="108"/>
      <c r="U215" s="105"/>
      <c r="V215" s="9"/>
      <c r="Y215" s="42" t="str">
        <f t="shared" si="95"/>
        <v/>
      </c>
      <c r="AA215" s="55" t="str">
        <f t="shared" si="96"/>
        <v/>
      </c>
      <c r="AD215" s="47" t="str">
        <f t="shared" si="97"/>
        <v/>
      </c>
      <c r="AE215" s="48" t="str">
        <f t="shared" si="98"/>
        <v/>
      </c>
      <c r="AF215" s="48" t="str">
        <f t="shared" si="99"/>
        <v/>
      </c>
      <c r="AG215" s="48" t="str">
        <f t="shared" si="100"/>
        <v/>
      </c>
      <c r="AH215" s="48" t="str">
        <f t="shared" si="101"/>
        <v/>
      </c>
      <c r="AI215" s="48" t="str">
        <f t="shared" si="102"/>
        <v/>
      </c>
      <c r="AJ215" s="48" t="str">
        <f t="shared" si="103"/>
        <v/>
      </c>
      <c r="AK215" s="48" t="str">
        <f t="shared" si="104"/>
        <v/>
      </c>
      <c r="AL215" s="48" t="str">
        <f t="shared" si="105"/>
        <v/>
      </c>
      <c r="AM215" s="49" t="str">
        <f t="shared" si="106"/>
        <v/>
      </c>
      <c r="AP215" s="55" t="str">
        <f>IF(B215="", "", COUNTIF(B$11:B$510, "&gt;"&amp;B215)+1+COUNTIF(B$11:B215, B215)-1)</f>
        <v/>
      </c>
      <c r="AQ215" s="64" t="str">
        <f>IF(C215="", "", COUNTIF(C$11:C$510, "&gt;"&amp;C215)+1+COUNTIF(C$11:C215, C215)-1)</f>
        <v/>
      </c>
      <c r="AT215" s="47" t="str">
        <f t="shared" si="107"/>
        <v>X</v>
      </c>
      <c r="AU215" s="48" t="str">
        <f t="shared" si="108"/>
        <v>X</v>
      </c>
      <c r="AV215" s="48" t="str">
        <f t="shared" si="109"/>
        <v>X</v>
      </c>
      <c r="AW215" s="48" t="str">
        <f t="shared" si="110"/>
        <v>X</v>
      </c>
      <c r="AX215" s="48" t="str">
        <f t="shared" si="111"/>
        <v>X</v>
      </c>
      <c r="AY215" s="48" t="str">
        <f t="shared" si="112"/>
        <v>X</v>
      </c>
      <c r="AZ215" s="48" t="str">
        <f t="shared" si="113"/>
        <v>X</v>
      </c>
      <c r="BA215" s="48" t="str">
        <f t="shared" si="114"/>
        <v>X</v>
      </c>
      <c r="BB215" s="48" t="str">
        <f t="shared" si="115"/>
        <v>X</v>
      </c>
      <c r="BC215" s="49" t="str">
        <f t="shared" si="116"/>
        <v>X</v>
      </c>
      <c r="BE215" s="63" t="str">
        <f t="shared" si="118"/>
        <v/>
      </c>
      <c r="BF215" s="70" t="str">
        <f t="shared" si="117"/>
        <v/>
      </c>
      <c r="BG215" s="64" t="str">
        <f t="shared" si="118"/>
        <v/>
      </c>
      <c r="BI215" s="55" t="str">
        <f>IF($T215="", "", IF(AND($T215&gt;=Report!$AD$65, $T215&lt;=Report!$AH$65), Report!$BA$65, IF(AND($T215&gt;=Report!$AD$63, $T215&lt;=Report!$AH$63), Report!$BA$63, IF(AND($T215&gt;=Report!$AD$62, $T215&lt;=Report!$AH$62), Report!$BA$62, IF(AND($T215&gt;=Report!$AD$61, $T215&lt;=Report!$AH$61), Report!$BA$61, IF(AND($T215&gt;=Report!$AD$59, $T215&lt;=Report!$AH$59), Report!$BA$59, ""))))))</f>
        <v/>
      </c>
    </row>
    <row r="216" spans="1:61" x14ac:dyDescent="0.25">
      <c r="A216" s="9"/>
      <c r="B216" s="34" t="str">
        <f t="shared" si="93"/>
        <v/>
      </c>
      <c r="C216" s="31" t="str">
        <f t="shared" si="94"/>
        <v/>
      </c>
      <c r="D216" s="9"/>
      <c r="E216" s="101"/>
      <c r="F216" s="102"/>
      <c r="G216" s="103"/>
      <c r="H216" s="104"/>
      <c r="I216" s="105"/>
      <c r="J216" s="106"/>
      <c r="K216" s="102"/>
      <c r="L216" s="102"/>
      <c r="M216" s="102"/>
      <c r="N216" s="102"/>
      <c r="O216" s="102"/>
      <c r="P216" s="102"/>
      <c r="Q216" s="102"/>
      <c r="R216" s="102"/>
      <c r="S216" s="107"/>
      <c r="T216" s="108"/>
      <c r="U216" s="105"/>
      <c r="V216" s="9"/>
      <c r="Y216" s="42" t="str">
        <f t="shared" si="95"/>
        <v/>
      </c>
      <c r="AA216" s="55" t="str">
        <f t="shared" si="96"/>
        <v/>
      </c>
      <c r="AD216" s="47" t="str">
        <f t="shared" si="97"/>
        <v/>
      </c>
      <c r="AE216" s="48" t="str">
        <f t="shared" si="98"/>
        <v/>
      </c>
      <c r="AF216" s="48" t="str">
        <f t="shared" si="99"/>
        <v/>
      </c>
      <c r="AG216" s="48" t="str">
        <f t="shared" si="100"/>
        <v/>
      </c>
      <c r="AH216" s="48" t="str">
        <f t="shared" si="101"/>
        <v/>
      </c>
      <c r="AI216" s="48" t="str">
        <f t="shared" si="102"/>
        <v/>
      </c>
      <c r="AJ216" s="48" t="str">
        <f t="shared" si="103"/>
        <v/>
      </c>
      <c r="AK216" s="48" t="str">
        <f t="shared" si="104"/>
        <v/>
      </c>
      <c r="AL216" s="48" t="str">
        <f t="shared" si="105"/>
        <v/>
      </c>
      <c r="AM216" s="49" t="str">
        <f t="shared" si="106"/>
        <v/>
      </c>
      <c r="AP216" s="55" t="str">
        <f>IF(B216="", "", COUNTIF(B$11:B$510, "&gt;"&amp;B216)+1+COUNTIF(B$11:B216, B216)-1)</f>
        <v/>
      </c>
      <c r="AQ216" s="64" t="str">
        <f>IF(C216="", "", COUNTIF(C$11:C$510, "&gt;"&amp;C216)+1+COUNTIF(C$11:C216, C216)-1)</f>
        <v/>
      </c>
      <c r="AT216" s="47" t="str">
        <f t="shared" si="107"/>
        <v>X</v>
      </c>
      <c r="AU216" s="48" t="str">
        <f t="shared" si="108"/>
        <v>X</v>
      </c>
      <c r="AV216" s="48" t="str">
        <f t="shared" si="109"/>
        <v>X</v>
      </c>
      <c r="AW216" s="48" t="str">
        <f t="shared" si="110"/>
        <v>X</v>
      </c>
      <c r="AX216" s="48" t="str">
        <f t="shared" si="111"/>
        <v>X</v>
      </c>
      <c r="AY216" s="48" t="str">
        <f t="shared" si="112"/>
        <v>X</v>
      </c>
      <c r="AZ216" s="48" t="str">
        <f t="shared" si="113"/>
        <v>X</v>
      </c>
      <c r="BA216" s="48" t="str">
        <f t="shared" si="114"/>
        <v>X</v>
      </c>
      <c r="BB216" s="48" t="str">
        <f t="shared" si="115"/>
        <v>X</v>
      </c>
      <c r="BC216" s="49" t="str">
        <f t="shared" si="116"/>
        <v>X</v>
      </c>
      <c r="BE216" s="63" t="str">
        <f t="shared" si="118"/>
        <v/>
      </c>
      <c r="BF216" s="70" t="str">
        <f t="shared" si="117"/>
        <v/>
      </c>
      <c r="BG216" s="64" t="str">
        <f t="shared" si="118"/>
        <v/>
      </c>
      <c r="BI216" s="55" t="str">
        <f>IF($T216="", "", IF(AND($T216&gt;=Report!$AD$65, $T216&lt;=Report!$AH$65), Report!$BA$65, IF(AND($T216&gt;=Report!$AD$63, $T216&lt;=Report!$AH$63), Report!$BA$63, IF(AND($T216&gt;=Report!$AD$62, $T216&lt;=Report!$AH$62), Report!$BA$62, IF(AND($T216&gt;=Report!$AD$61, $T216&lt;=Report!$AH$61), Report!$BA$61, IF(AND($T216&gt;=Report!$AD$59, $T216&lt;=Report!$AH$59), Report!$BA$59, ""))))))</f>
        <v/>
      </c>
    </row>
    <row r="217" spans="1:61" x14ac:dyDescent="0.25">
      <c r="A217" s="9"/>
      <c r="B217" s="34" t="str">
        <f t="shared" si="93"/>
        <v/>
      </c>
      <c r="C217" s="31" t="str">
        <f t="shared" si="94"/>
        <v/>
      </c>
      <c r="D217" s="9"/>
      <c r="E217" s="101"/>
      <c r="F217" s="102"/>
      <c r="G217" s="103"/>
      <c r="H217" s="104"/>
      <c r="I217" s="105"/>
      <c r="J217" s="106"/>
      <c r="K217" s="102"/>
      <c r="L217" s="102"/>
      <c r="M217" s="102"/>
      <c r="N217" s="102"/>
      <c r="O217" s="102"/>
      <c r="P217" s="102"/>
      <c r="Q217" s="102"/>
      <c r="R217" s="102"/>
      <c r="S217" s="107"/>
      <c r="T217" s="108"/>
      <c r="U217" s="105"/>
      <c r="V217" s="9"/>
      <c r="Y217" s="42" t="str">
        <f t="shared" si="95"/>
        <v/>
      </c>
      <c r="AA217" s="55" t="str">
        <f t="shared" si="96"/>
        <v/>
      </c>
      <c r="AD217" s="47" t="str">
        <f t="shared" si="97"/>
        <v/>
      </c>
      <c r="AE217" s="48" t="str">
        <f t="shared" si="98"/>
        <v/>
      </c>
      <c r="AF217" s="48" t="str">
        <f t="shared" si="99"/>
        <v/>
      </c>
      <c r="AG217" s="48" t="str">
        <f t="shared" si="100"/>
        <v/>
      </c>
      <c r="AH217" s="48" t="str">
        <f t="shared" si="101"/>
        <v/>
      </c>
      <c r="AI217" s="48" t="str">
        <f t="shared" si="102"/>
        <v/>
      </c>
      <c r="AJ217" s="48" t="str">
        <f t="shared" si="103"/>
        <v/>
      </c>
      <c r="AK217" s="48" t="str">
        <f t="shared" si="104"/>
        <v/>
      </c>
      <c r="AL217" s="48" t="str">
        <f t="shared" si="105"/>
        <v/>
      </c>
      <c r="AM217" s="49" t="str">
        <f t="shared" si="106"/>
        <v/>
      </c>
      <c r="AP217" s="55" t="str">
        <f>IF(B217="", "", COUNTIF(B$11:B$510, "&gt;"&amp;B217)+1+COUNTIF(B$11:B217, B217)-1)</f>
        <v/>
      </c>
      <c r="AQ217" s="64" t="str">
        <f>IF(C217="", "", COUNTIF(C$11:C$510, "&gt;"&amp;C217)+1+COUNTIF(C$11:C217, C217)-1)</f>
        <v/>
      </c>
      <c r="AT217" s="47" t="str">
        <f t="shared" si="107"/>
        <v>X</v>
      </c>
      <c r="AU217" s="48" t="str">
        <f t="shared" si="108"/>
        <v>X</v>
      </c>
      <c r="AV217" s="48" t="str">
        <f t="shared" si="109"/>
        <v>X</v>
      </c>
      <c r="AW217" s="48" t="str">
        <f t="shared" si="110"/>
        <v>X</v>
      </c>
      <c r="AX217" s="48" t="str">
        <f t="shared" si="111"/>
        <v>X</v>
      </c>
      <c r="AY217" s="48" t="str">
        <f t="shared" si="112"/>
        <v>X</v>
      </c>
      <c r="AZ217" s="48" t="str">
        <f t="shared" si="113"/>
        <v>X</v>
      </c>
      <c r="BA217" s="48" t="str">
        <f t="shared" si="114"/>
        <v>X</v>
      </c>
      <c r="BB217" s="48" t="str">
        <f t="shared" si="115"/>
        <v>X</v>
      </c>
      <c r="BC217" s="49" t="str">
        <f t="shared" si="116"/>
        <v>X</v>
      </c>
      <c r="BE217" s="63" t="str">
        <f t="shared" si="118"/>
        <v/>
      </c>
      <c r="BF217" s="70" t="str">
        <f t="shared" si="117"/>
        <v/>
      </c>
      <c r="BG217" s="64" t="str">
        <f t="shared" si="118"/>
        <v/>
      </c>
      <c r="BI217" s="55" t="str">
        <f>IF($T217="", "", IF(AND($T217&gt;=Report!$AD$65, $T217&lt;=Report!$AH$65), Report!$BA$65, IF(AND($T217&gt;=Report!$AD$63, $T217&lt;=Report!$AH$63), Report!$BA$63, IF(AND($T217&gt;=Report!$AD$62, $T217&lt;=Report!$AH$62), Report!$BA$62, IF(AND($T217&gt;=Report!$AD$61, $T217&lt;=Report!$AH$61), Report!$BA$61, IF(AND($T217&gt;=Report!$AD$59, $T217&lt;=Report!$AH$59), Report!$BA$59, ""))))))</f>
        <v/>
      </c>
    </row>
    <row r="218" spans="1:61" x14ac:dyDescent="0.25">
      <c r="A218" s="9"/>
      <c r="B218" s="34" t="str">
        <f t="shared" si="93"/>
        <v/>
      </c>
      <c r="C218" s="31" t="str">
        <f t="shared" si="94"/>
        <v/>
      </c>
      <c r="D218" s="9"/>
      <c r="E218" s="101"/>
      <c r="F218" s="102"/>
      <c r="G218" s="103"/>
      <c r="H218" s="104"/>
      <c r="I218" s="105"/>
      <c r="J218" s="106"/>
      <c r="K218" s="102"/>
      <c r="L218" s="102"/>
      <c r="M218" s="102"/>
      <c r="N218" s="102"/>
      <c r="O218" s="102"/>
      <c r="P218" s="102"/>
      <c r="Q218" s="102"/>
      <c r="R218" s="102"/>
      <c r="S218" s="107"/>
      <c r="T218" s="108"/>
      <c r="U218" s="105"/>
      <c r="V218" s="9"/>
      <c r="Y218" s="42" t="str">
        <f t="shared" si="95"/>
        <v/>
      </c>
      <c r="AA218" s="55" t="str">
        <f t="shared" si="96"/>
        <v/>
      </c>
      <c r="AD218" s="47" t="str">
        <f t="shared" si="97"/>
        <v/>
      </c>
      <c r="AE218" s="48" t="str">
        <f t="shared" si="98"/>
        <v/>
      </c>
      <c r="AF218" s="48" t="str">
        <f t="shared" si="99"/>
        <v/>
      </c>
      <c r="AG218" s="48" t="str">
        <f t="shared" si="100"/>
        <v/>
      </c>
      <c r="AH218" s="48" t="str">
        <f t="shared" si="101"/>
        <v/>
      </c>
      <c r="AI218" s="48" t="str">
        <f t="shared" si="102"/>
        <v/>
      </c>
      <c r="AJ218" s="48" t="str">
        <f t="shared" si="103"/>
        <v/>
      </c>
      <c r="AK218" s="48" t="str">
        <f t="shared" si="104"/>
        <v/>
      </c>
      <c r="AL218" s="48" t="str">
        <f t="shared" si="105"/>
        <v/>
      </c>
      <c r="AM218" s="49" t="str">
        <f t="shared" si="106"/>
        <v/>
      </c>
      <c r="AP218" s="55" t="str">
        <f>IF(B218="", "", COUNTIF(B$11:B$510, "&gt;"&amp;B218)+1+COUNTIF(B$11:B218, B218)-1)</f>
        <v/>
      </c>
      <c r="AQ218" s="64" t="str">
        <f>IF(C218="", "", COUNTIF(C$11:C$510, "&gt;"&amp;C218)+1+COUNTIF(C$11:C218, C218)-1)</f>
        <v/>
      </c>
      <c r="AT218" s="47" t="str">
        <f t="shared" si="107"/>
        <v>X</v>
      </c>
      <c r="AU218" s="48" t="str">
        <f t="shared" si="108"/>
        <v>X</v>
      </c>
      <c r="AV218" s="48" t="str">
        <f t="shared" si="109"/>
        <v>X</v>
      </c>
      <c r="AW218" s="48" t="str">
        <f t="shared" si="110"/>
        <v>X</v>
      </c>
      <c r="AX218" s="48" t="str">
        <f t="shared" si="111"/>
        <v>X</v>
      </c>
      <c r="AY218" s="48" t="str">
        <f t="shared" si="112"/>
        <v>X</v>
      </c>
      <c r="AZ218" s="48" t="str">
        <f t="shared" si="113"/>
        <v>X</v>
      </c>
      <c r="BA218" s="48" t="str">
        <f t="shared" si="114"/>
        <v>X</v>
      </c>
      <c r="BB218" s="48" t="str">
        <f t="shared" si="115"/>
        <v>X</v>
      </c>
      <c r="BC218" s="49" t="str">
        <f t="shared" si="116"/>
        <v>X</v>
      </c>
      <c r="BE218" s="63" t="str">
        <f t="shared" si="118"/>
        <v/>
      </c>
      <c r="BF218" s="70" t="str">
        <f t="shared" si="117"/>
        <v/>
      </c>
      <c r="BG218" s="64" t="str">
        <f t="shared" si="118"/>
        <v/>
      </c>
      <c r="BI218" s="55" t="str">
        <f>IF($T218="", "", IF(AND($T218&gt;=Report!$AD$65, $T218&lt;=Report!$AH$65), Report!$BA$65, IF(AND($T218&gt;=Report!$AD$63, $T218&lt;=Report!$AH$63), Report!$BA$63, IF(AND($T218&gt;=Report!$AD$62, $T218&lt;=Report!$AH$62), Report!$BA$62, IF(AND($T218&gt;=Report!$AD$61, $T218&lt;=Report!$AH$61), Report!$BA$61, IF(AND($T218&gt;=Report!$AD$59, $T218&lt;=Report!$AH$59), Report!$BA$59, ""))))))</f>
        <v/>
      </c>
    </row>
    <row r="219" spans="1:61" x14ac:dyDescent="0.25">
      <c r="A219" s="9"/>
      <c r="B219" s="34" t="str">
        <f t="shared" si="93"/>
        <v/>
      </c>
      <c r="C219" s="31" t="str">
        <f t="shared" si="94"/>
        <v/>
      </c>
      <c r="D219" s="9"/>
      <c r="E219" s="101"/>
      <c r="F219" s="102"/>
      <c r="G219" s="103"/>
      <c r="H219" s="104"/>
      <c r="I219" s="105"/>
      <c r="J219" s="106"/>
      <c r="K219" s="102"/>
      <c r="L219" s="102"/>
      <c r="M219" s="102"/>
      <c r="N219" s="102"/>
      <c r="O219" s="102"/>
      <c r="P219" s="102"/>
      <c r="Q219" s="102"/>
      <c r="R219" s="102"/>
      <c r="S219" s="107"/>
      <c r="T219" s="108"/>
      <c r="U219" s="105"/>
      <c r="V219" s="9"/>
      <c r="Y219" s="42" t="str">
        <f t="shared" si="95"/>
        <v/>
      </c>
      <c r="AA219" s="55" t="str">
        <f t="shared" si="96"/>
        <v/>
      </c>
      <c r="AD219" s="47" t="str">
        <f t="shared" si="97"/>
        <v/>
      </c>
      <c r="AE219" s="48" t="str">
        <f t="shared" si="98"/>
        <v/>
      </c>
      <c r="AF219" s="48" t="str">
        <f t="shared" si="99"/>
        <v/>
      </c>
      <c r="AG219" s="48" t="str">
        <f t="shared" si="100"/>
        <v/>
      </c>
      <c r="AH219" s="48" t="str">
        <f t="shared" si="101"/>
        <v/>
      </c>
      <c r="AI219" s="48" t="str">
        <f t="shared" si="102"/>
        <v/>
      </c>
      <c r="AJ219" s="48" t="str">
        <f t="shared" si="103"/>
        <v/>
      </c>
      <c r="AK219" s="48" t="str">
        <f t="shared" si="104"/>
        <v/>
      </c>
      <c r="AL219" s="48" t="str">
        <f t="shared" si="105"/>
        <v/>
      </c>
      <c r="AM219" s="49" t="str">
        <f t="shared" si="106"/>
        <v/>
      </c>
      <c r="AP219" s="55" t="str">
        <f>IF(B219="", "", COUNTIF(B$11:B$510, "&gt;"&amp;B219)+1+COUNTIF(B$11:B219, B219)-1)</f>
        <v/>
      </c>
      <c r="AQ219" s="64" t="str">
        <f>IF(C219="", "", COUNTIF(C$11:C$510, "&gt;"&amp;C219)+1+COUNTIF(C$11:C219, C219)-1)</f>
        <v/>
      </c>
      <c r="AT219" s="47" t="str">
        <f t="shared" si="107"/>
        <v>X</v>
      </c>
      <c r="AU219" s="48" t="str">
        <f t="shared" si="108"/>
        <v>X</v>
      </c>
      <c r="AV219" s="48" t="str">
        <f t="shared" si="109"/>
        <v>X</v>
      </c>
      <c r="AW219" s="48" t="str">
        <f t="shared" si="110"/>
        <v>X</v>
      </c>
      <c r="AX219" s="48" t="str">
        <f t="shared" si="111"/>
        <v>X</v>
      </c>
      <c r="AY219" s="48" t="str">
        <f t="shared" si="112"/>
        <v>X</v>
      </c>
      <c r="AZ219" s="48" t="str">
        <f t="shared" si="113"/>
        <v>X</v>
      </c>
      <c r="BA219" s="48" t="str">
        <f t="shared" si="114"/>
        <v>X</v>
      </c>
      <c r="BB219" s="48" t="str">
        <f t="shared" si="115"/>
        <v>X</v>
      </c>
      <c r="BC219" s="49" t="str">
        <f t="shared" si="116"/>
        <v>X</v>
      </c>
      <c r="BE219" s="63" t="str">
        <f t="shared" si="118"/>
        <v/>
      </c>
      <c r="BF219" s="70" t="str">
        <f t="shared" si="117"/>
        <v/>
      </c>
      <c r="BG219" s="64" t="str">
        <f t="shared" si="118"/>
        <v/>
      </c>
      <c r="BI219" s="55" t="str">
        <f>IF($T219="", "", IF(AND($T219&gt;=Report!$AD$65, $T219&lt;=Report!$AH$65), Report!$BA$65, IF(AND($T219&gt;=Report!$AD$63, $T219&lt;=Report!$AH$63), Report!$BA$63, IF(AND($T219&gt;=Report!$AD$62, $T219&lt;=Report!$AH$62), Report!$BA$62, IF(AND($T219&gt;=Report!$AD$61, $T219&lt;=Report!$AH$61), Report!$BA$61, IF(AND($T219&gt;=Report!$AD$59, $T219&lt;=Report!$AH$59), Report!$BA$59, ""))))))</f>
        <v/>
      </c>
    </row>
    <row r="220" spans="1:61" x14ac:dyDescent="0.25">
      <c r="A220" s="9"/>
      <c r="B220" s="34" t="str">
        <f t="shared" si="93"/>
        <v/>
      </c>
      <c r="C220" s="31" t="str">
        <f t="shared" si="94"/>
        <v/>
      </c>
      <c r="D220" s="9"/>
      <c r="E220" s="101"/>
      <c r="F220" s="102"/>
      <c r="G220" s="103"/>
      <c r="H220" s="104"/>
      <c r="I220" s="105"/>
      <c r="J220" s="106"/>
      <c r="K220" s="102"/>
      <c r="L220" s="102"/>
      <c r="M220" s="102"/>
      <c r="N220" s="102"/>
      <c r="O220" s="102"/>
      <c r="P220" s="102"/>
      <c r="Q220" s="102"/>
      <c r="R220" s="102"/>
      <c r="S220" s="107"/>
      <c r="T220" s="108"/>
      <c r="U220" s="105"/>
      <c r="V220" s="9"/>
      <c r="Y220" s="42" t="str">
        <f t="shared" si="95"/>
        <v/>
      </c>
      <c r="AA220" s="55" t="str">
        <f t="shared" si="96"/>
        <v/>
      </c>
      <c r="AD220" s="47" t="str">
        <f t="shared" si="97"/>
        <v/>
      </c>
      <c r="AE220" s="48" t="str">
        <f t="shared" si="98"/>
        <v/>
      </c>
      <c r="AF220" s="48" t="str">
        <f t="shared" si="99"/>
        <v/>
      </c>
      <c r="AG220" s="48" t="str">
        <f t="shared" si="100"/>
        <v/>
      </c>
      <c r="AH220" s="48" t="str">
        <f t="shared" si="101"/>
        <v/>
      </c>
      <c r="AI220" s="48" t="str">
        <f t="shared" si="102"/>
        <v/>
      </c>
      <c r="AJ220" s="48" t="str">
        <f t="shared" si="103"/>
        <v/>
      </c>
      <c r="AK220" s="48" t="str">
        <f t="shared" si="104"/>
        <v/>
      </c>
      <c r="AL220" s="48" t="str">
        <f t="shared" si="105"/>
        <v/>
      </c>
      <c r="AM220" s="49" t="str">
        <f t="shared" si="106"/>
        <v/>
      </c>
      <c r="AP220" s="55" t="str">
        <f>IF(B220="", "", COUNTIF(B$11:B$510, "&gt;"&amp;B220)+1+COUNTIF(B$11:B220, B220)-1)</f>
        <v/>
      </c>
      <c r="AQ220" s="64" t="str">
        <f>IF(C220="", "", COUNTIF(C$11:C$510, "&gt;"&amp;C220)+1+COUNTIF(C$11:C220, C220)-1)</f>
        <v/>
      </c>
      <c r="AT220" s="47" t="str">
        <f t="shared" si="107"/>
        <v>X</v>
      </c>
      <c r="AU220" s="48" t="str">
        <f t="shared" si="108"/>
        <v>X</v>
      </c>
      <c r="AV220" s="48" t="str">
        <f t="shared" si="109"/>
        <v>X</v>
      </c>
      <c r="AW220" s="48" t="str">
        <f t="shared" si="110"/>
        <v>X</v>
      </c>
      <c r="AX220" s="48" t="str">
        <f t="shared" si="111"/>
        <v>X</v>
      </c>
      <c r="AY220" s="48" t="str">
        <f t="shared" si="112"/>
        <v>X</v>
      </c>
      <c r="AZ220" s="48" t="str">
        <f t="shared" si="113"/>
        <v>X</v>
      </c>
      <c r="BA220" s="48" t="str">
        <f t="shared" si="114"/>
        <v>X</v>
      </c>
      <c r="BB220" s="48" t="str">
        <f t="shared" si="115"/>
        <v>X</v>
      </c>
      <c r="BC220" s="49" t="str">
        <f t="shared" si="116"/>
        <v>X</v>
      </c>
      <c r="BE220" s="63" t="str">
        <f t="shared" si="118"/>
        <v/>
      </c>
      <c r="BF220" s="70" t="str">
        <f t="shared" si="117"/>
        <v/>
      </c>
      <c r="BG220" s="64" t="str">
        <f t="shared" si="118"/>
        <v/>
      </c>
      <c r="BI220" s="55" t="str">
        <f>IF($T220="", "", IF(AND($T220&gt;=Report!$AD$65, $T220&lt;=Report!$AH$65), Report!$BA$65, IF(AND($T220&gt;=Report!$AD$63, $T220&lt;=Report!$AH$63), Report!$BA$63, IF(AND($T220&gt;=Report!$AD$62, $T220&lt;=Report!$AH$62), Report!$BA$62, IF(AND($T220&gt;=Report!$AD$61, $T220&lt;=Report!$AH$61), Report!$BA$61, IF(AND($T220&gt;=Report!$AD$59, $T220&lt;=Report!$AH$59), Report!$BA$59, ""))))))</f>
        <v/>
      </c>
    </row>
    <row r="221" spans="1:61" x14ac:dyDescent="0.25">
      <c r="A221" s="9"/>
      <c r="B221" s="34" t="str">
        <f t="shared" si="93"/>
        <v/>
      </c>
      <c r="C221" s="31" t="str">
        <f t="shared" si="94"/>
        <v/>
      </c>
      <c r="D221" s="9"/>
      <c r="E221" s="101"/>
      <c r="F221" s="102"/>
      <c r="G221" s="103"/>
      <c r="H221" s="104"/>
      <c r="I221" s="105"/>
      <c r="J221" s="106"/>
      <c r="K221" s="102"/>
      <c r="L221" s="102"/>
      <c r="M221" s="102"/>
      <c r="N221" s="102"/>
      <c r="O221" s="102"/>
      <c r="P221" s="102"/>
      <c r="Q221" s="102"/>
      <c r="R221" s="102"/>
      <c r="S221" s="107"/>
      <c r="T221" s="108"/>
      <c r="U221" s="105"/>
      <c r="V221" s="9"/>
      <c r="Y221" s="42" t="str">
        <f t="shared" si="95"/>
        <v/>
      </c>
      <c r="AA221" s="55" t="str">
        <f t="shared" si="96"/>
        <v/>
      </c>
      <c r="AD221" s="47" t="str">
        <f t="shared" si="97"/>
        <v/>
      </c>
      <c r="AE221" s="48" t="str">
        <f t="shared" si="98"/>
        <v/>
      </c>
      <c r="AF221" s="48" t="str">
        <f t="shared" si="99"/>
        <v/>
      </c>
      <c r="AG221" s="48" t="str">
        <f t="shared" si="100"/>
        <v/>
      </c>
      <c r="AH221" s="48" t="str">
        <f t="shared" si="101"/>
        <v/>
      </c>
      <c r="AI221" s="48" t="str">
        <f t="shared" si="102"/>
        <v/>
      </c>
      <c r="AJ221" s="48" t="str">
        <f t="shared" si="103"/>
        <v/>
      </c>
      <c r="AK221" s="48" t="str">
        <f t="shared" si="104"/>
        <v/>
      </c>
      <c r="AL221" s="48" t="str">
        <f t="shared" si="105"/>
        <v/>
      </c>
      <c r="AM221" s="49" t="str">
        <f t="shared" si="106"/>
        <v/>
      </c>
      <c r="AP221" s="55" t="str">
        <f>IF(B221="", "", COUNTIF(B$11:B$510, "&gt;"&amp;B221)+1+COUNTIF(B$11:B221, B221)-1)</f>
        <v/>
      </c>
      <c r="AQ221" s="64" t="str">
        <f>IF(C221="", "", COUNTIF(C$11:C$510, "&gt;"&amp;C221)+1+COUNTIF(C$11:C221, C221)-1)</f>
        <v/>
      </c>
      <c r="AT221" s="47" t="str">
        <f t="shared" si="107"/>
        <v>X</v>
      </c>
      <c r="AU221" s="48" t="str">
        <f t="shared" si="108"/>
        <v>X</v>
      </c>
      <c r="AV221" s="48" t="str">
        <f t="shared" si="109"/>
        <v>X</v>
      </c>
      <c r="AW221" s="48" t="str">
        <f t="shared" si="110"/>
        <v>X</v>
      </c>
      <c r="AX221" s="48" t="str">
        <f t="shared" si="111"/>
        <v>X</v>
      </c>
      <c r="AY221" s="48" t="str">
        <f t="shared" si="112"/>
        <v>X</v>
      </c>
      <c r="AZ221" s="48" t="str">
        <f t="shared" si="113"/>
        <v>X</v>
      </c>
      <c r="BA221" s="48" t="str">
        <f t="shared" si="114"/>
        <v>X</v>
      </c>
      <c r="BB221" s="48" t="str">
        <f t="shared" si="115"/>
        <v>X</v>
      </c>
      <c r="BC221" s="49" t="str">
        <f t="shared" si="116"/>
        <v>X</v>
      </c>
      <c r="BE221" s="63" t="str">
        <f t="shared" si="118"/>
        <v/>
      </c>
      <c r="BF221" s="70" t="str">
        <f t="shared" si="117"/>
        <v/>
      </c>
      <c r="BG221" s="64" t="str">
        <f t="shared" si="118"/>
        <v/>
      </c>
      <c r="BI221" s="55" t="str">
        <f>IF($T221="", "", IF(AND($T221&gt;=Report!$AD$65, $T221&lt;=Report!$AH$65), Report!$BA$65, IF(AND($T221&gt;=Report!$AD$63, $T221&lt;=Report!$AH$63), Report!$BA$63, IF(AND($T221&gt;=Report!$AD$62, $T221&lt;=Report!$AH$62), Report!$BA$62, IF(AND($T221&gt;=Report!$AD$61, $T221&lt;=Report!$AH$61), Report!$BA$61, IF(AND($T221&gt;=Report!$AD$59, $T221&lt;=Report!$AH$59), Report!$BA$59, ""))))))</f>
        <v/>
      </c>
    </row>
    <row r="222" spans="1:61" x14ac:dyDescent="0.25">
      <c r="A222" s="9"/>
      <c r="B222" s="34" t="str">
        <f t="shared" si="93"/>
        <v/>
      </c>
      <c r="C222" s="31" t="str">
        <f t="shared" si="94"/>
        <v/>
      </c>
      <c r="D222" s="9"/>
      <c r="E222" s="101"/>
      <c r="F222" s="102"/>
      <c r="G222" s="103"/>
      <c r="H222" s="104"/>
      <c r="I222" s="105"/>
      <c r="J222" s="106"/>
      <c r="K222" s="102"/>
      <c r="L222" s="102"/>
      <c r="M222" s="102"/>
      <c r="N222" s="102"/>
      <c r="O222" s="102"/>
      <c r="P222" s="102"/>
      <c r="Q222" s="102"/>
      <c r="R222" s="102"/>
      <c r="S222" s="107"/>
      <c r="T222" s="108"/>
      <c r="U222" s="105"/>
      <c r="V222" s="9"/>
      <c r="Y222" s="42" t="str">
        <f t="shared" si="95"/>
        <v/>
      </c>
      <c r="AA222" s="55" t="str">
        <f t="shared" si="96"/>
        <v/>
      </c>
      <c r="AD222" s="47" t="str">
        <f t="shared" si="97"/>
        <v/>
      </c>
      <c r="AE222" s="48" t="str">
        <f t="shared" si="98"/>
        <v/>
      </c>
      <c r="AF222" s="48" t="str">
        <f t="shared" si="99"/>
        <v/>
      </c>
      <c r="AG222" s="48" t="str">
        <f t="shared" si="100"/>
        <v/>
      </c>
      <c r="AH222" s="48" t="str">
        <f t="shared" si="101"/>
        <v/>
      </c>
      <c r="AI222" s="48" t="str">
        <f t="shared" si="102"/>
        <v/>
      </c>
      <c r="AJ222" s="48" t="str">
        <f t="shared" si="103"/>
        <v/>
      </c>
      <c r="AK222" s="48" t="str">
        <f t="shared" si="104"/>
        <v/>
      </c>
      <c r="AL222" s="48" t="str">
        <f t="shared" si="105"/>
        <v/>
      </c>
      <c r="AM222" s="49" t="str">
        <f t="shared" si="106"/>
        <v/>
      </c>
      <c r="AP222" s="55" t="str">
        <f>IF(B222="", "", COUNTIF(B$11:B$510, "&gt;"&amp;B222)+1+COUNTIF(B$11:B222, B222)-1)</f>
        <v/>
      </c>
      <c r="AQ222" s="64" t="str">
        <f>IF(C222="", "", COUNTIF(C$11:C$510, "&gt;"&amp;C222)+1+COUNTIF(C$11:C222, C222)-1)</f>
        <v/>
      </c>
      <c r="AT222" s="47" t="str">
        <f t="shared" si="107"/>
        <v>X</v>
      </c>
      <c r="AU222" s="48" t="str">
        <f t="shared" si="108"/>
        <v>X</v>
      </c>
      <c r="AV222" s="48" t="str">
        <f t="shared" si="109"/>
        <v>X</v>
      </c>
      <c r="AW222" s="48" t="str">
        <f t="shared" si="110"/>
        <v>X</v>
      </c>
      <c r="AX222" s="48" t="str">
        <f t="shared" si="111"/>
        <v>X</v>
      </c>
      <c r="AY222" s="48" t="str">
        <f t="shared" si="112"/>
        <v>X</v>
      </c>
      <c r="AZ222" s="48" t="str">
        <f t="shared" si="113"/>
        <v>X</v>
      </c>
      <c r="BA222" s="48" t="str">
        <f t="shared" si="114"/>
        <v>X</v>
      </c>
      <c r="BB222" s="48" t="str">
        <f t="shared" si="115"/>
        <v>X</v>
      </c>
      <c r="BC222" s="49" t="str">
        <f t="shared" si="116"/>
        <v>X</v>
      </c>
      <c r="BE222" s="63" t="str">
        <f t="shared" si="118"/>
        <v/>
      </c>
      <c r="BF222" s="70" t="str">
        <f t="shared" si="117"/>
        <v/>
      </c>
      <c r="BG222" s="64" t="str">
        <f t="shared" si="118"/>
        <v/>
      </c>
      <c r="BI222" s="55" t="str">
        <f>IF($T222="", "", IF(AND($T222&gt;=Report!$AD$65, $T222&lt;=Report!$AH$65), Report!$BA$65, IF(AND($T222&gt;=Report!$AD$63, $T222&lt;=Report!$AH$63), Report!$BA$63, IF(AND($T222&gt;=Report!$AD$62, $T222&lt;=Report!$AH$62), Report!$BA$62, IF(AND($T222&gt;=Report!$AD$61, $T222&lt;=Report!$AH$61), Report!$BA$61, IF(AND($T222&gt;=Report!$AD$59, $T222&lt;=Report!$AH$59), Report!$BA$59, ""))))))</f>
        <v/>
      </c>
    </row>
    <row r="223" spans="1:61" x14ac:dyDescent="0.25">
      <c r="A223" s="9"/>
      <c r="B223" s="34" t="str">
        <f t="shared" si="93"/>
        <v/>
      </c>
      <c r="C223" s="31" t="str">
        <f t="shared" si="94"/>
        <v/>
      </c>
      <c r="D223" s="9"/>
      <c r="E223" s="101"/>
      <c r="F223" s="102"/>
      <c r="G223" s="103"/>
      <c r="H223" s="104"/>
      <c r="I223" s="105"/>
      <c r="J223" s="106"/>
      <c r="K223" s="102"/>
      <c r="L223" s="102"/>
      <c r="M223" s="102"/>
      <c r="N223" s="102"/>
      <c r="O223" s="102"/>
      <c r="P223" s="102"/>
      <c r="Q223" s="102"/>
      <c r="R223" s="102"/>
      <c r="S223" s="107"/>
      <c r="T223" s="108"/>
      <c r="U223" s="105"/>
      <c r="V223" s="9"/>
      <c r="Y223" s="42" t="str">
        <f t="shared" si="95"/>
        <v/>
      </c>
      <c r="AA223" s="55" t="str">
        <f t="shared" si="96"/>
        <v/>
      </c>
      <c r="AD223" s="47" t="str">
        <f t="shared" si="97"/>
        <v/>
      </c>
      <c r="AE223" s="48" t="str">
        <f t="shared" si="98"/>
        <v/>
      </c>
      <c r="AF223" s="48" t="str">
        <f t="shared" si="99"/>
        <v/>
      </c>
      <c r="AG223" s="48" t="str">
        <f t="shared" si="100"/>
        <v/>
      </c>
      <c r="AH223" s="48" t="str">
        <f t="shared" si="101"/>
        <v/>
      </c>
      <c r="AI223" s="48" t="str">
        <f t="shared" si="102"/>
        <v/>
      </c>
      <c r="AJ223" s="48" t="str">
        <f t="shared" si="103"/>
        <v/>
      </c>
      <c r="AK223" s="48" t="str">
        <f t="shared" si="104"/>
        <v/>
      </c>
      <c r="AL223" s="48" t="str">
        <f t="shared" si="105"/>
        <v/>
      </c>
      <c r="AM223" s="49" t="str">
        <f t="shared" si="106"/>
        <v/>
      </c>
      <c r="AP223" s="55" t="str">
        <f>IF(B223="", "", COUNTIF(B$11:B$510, "&gt;"&amp;B223)+1+COUNTIF(B$11:B223, B223)-1)</f>
        <v/>
      </c>
      <c r="AQ223" s="64" t="str">
        <f>IF(C223="", "", COUNTIF(C$11:C$510, "&gt;"&amp;C223)+1+COUNTIF(C$11:C223, C223)-1)</f>
        <v/>
      </c>
      <c r="AT223" s="47" t="str">
        <f t="shared" si="107"/>
        <v>X</v>
      </c>
      <c r="AU223" s="48" t="str">
        <f t="shared" si="108"/>
        <v>X</v>
      </c>
      <c r="AV223" s="48" t="str">
        <f t="shared" si="109"/>
        <v>X</v>
      </c>
      <c r="AW223" s="48" t="str">
        <f t="shared" si="110"/>
        <v>X</v>
      </c>
      <c r="AX223" s="48" t="str">
        <f t="shared" si="111"/>
        <v>X</v>
      </c>
      <c r="AY223" s="48" t="str">
        <f t="shared" si="112"/>
        <v>X</v>
      </c>
      <c r="AZ223" s="48" t="str">
        <f t="shared" si="113"/>
        <v>X</v>
      </c>
      <c r="BA223" s="48" t="str">
        <f t="shared" si="114"/>
        <v>X</v>
      </c>
      <c r="BB223" s="48" t="str">
        <f t="shared" si="115"/>
        <v>X</v>
      </c>
      <c r="BC223" s="49" t="str">
        <f t="shared" si="116"/>
        <v>X</v>
      </c>
      <c r="BE223" s="63" t="str">
        <f t="shared" si="118"/>
        <v/>
      </c>
      <c r="BF223" s="70" t="str">
        <f t="shared" si="117"/>
        <v/>
      </c>
      <c r="BG223" s="64" t="str">
        <f t="shared" si="118"/>
        <v/>
      </c>
      <c r="BI223" s="55" t="str">
        <f>IF($T223="", "", IF(AND($T223&gt;=Report!$AD$65, $T223&lt;=Report!$AH$65), Report!$BA$65, IF(AND($T223&gt;=Report!$AD$63, $T223&lt;=Report!$AH$63), Report!$BA$63, IF(AND($T223&gt;=Report!$AD$62, $T223&lt;=Report!$AH$62), Report!$BA$62, IF(AND($T223&gt;=Report!$AD$61, $T223&lt;=Report!$AH$61), Report!$BA$61, IF(AND($T223&gt;=Report!$AD$59, $T223&lt;=Report!$AH$59), Report!$BA$59, ""))))))</f>
        <v/>
      </c>
    </row>
    <row r="224" spans="1:61" x14ac:dyDescent="0.25">
      <c r="A224" s="9"/>
      <c r="B224" s="34" t="str">
        <f t="shared" si="93"/>
        <v/>
      </c>
      <c r="C224" s="31" t="str">
        <f t="shared" si="94"/>
        <v/>
      </c>
      <c r="D224" s="9"/>
      <c r="E224" s="101"/>
      <c r="F224" s="102"/>
      <c r="G224" s="103"/>
      <c r="H224" s="104"/>
      <c r="I224" s="105"/>
      <c r="J224" s="106"/>
      <c r="K224" s="102"/>
      <c r="L224" s="102"/>
      <c r="M224" s="102"/>
      <c r="N224" s="102"/>
      <c r="O224" s="102"/>
      <c r="P224" s="102"/>
      <c r="Q224" s="102"/>
      <c r="R224" s="102"/>
      <c r="S224" s="107"/>
      <c r="T224" s="108"/>
      <c r="U224" s="105"/>
      <c r="V224" s="9"/>
      <c r="Y224" s="42" t="str">
        <f t="shared" si="95"/>
        <v/>
      </c>
      <c r="AA224" s="55" t="str">
        <f t="shared" si="96"/>
        <v/>
      </c>
      <c r="AD224" s="47" t="str">
        <f t="shared" si="97"/>
        <v/>
      </c>
      <c r="AE224" s="48" t="str">
        <f t="shared" si="98"/>
        <v/>
      </c>
      <c r="AF224" s="48" t="str">
        <f t="shared" si="99"/>
        <v/>
      </c>
      <c r="AG224" s="48" t="str">
        <f t="shared" si="100"/>
        <v/>
      </c>
      <c r="AH224" s="48" t="str">
        <f t="shared" si="101"/>
        <v/>
      </c>
      <c r="AI224" s="48" t="str">
        <f t="shared" si="102"/>
        <v/>
      </c>
      <c r="AJ224" s="48" t="str">
        <f t="shared" si="103"/>
        <v/>
      </c>
      <c r="AK224" s="48" t="str">
        <f t="shared" si="104"/>
        <v/>
      </c>
      <c r="AL224" s="48" t="str">
        <f t="shared" si="105"/>
        <v/>
      </c>
      <c r="AM224" s="49" t="str">
        <f t="shared" si="106"/>
        <v/>
      </c>
      <c r="AP224" s="55" t="str">
        <f>IF(B224="", "", COUNTIF(B$11:B$510, "&gt;"&amp;B224)+1+COUNTIF(B$11:B224, B224)-1)</f>
        <v/>
      </c>
      <c r="AQ224" s="64" t="str">
        <f>IF(C224="", "", COUNTIF(C$11:C$510, "&gt;"&amp;C224)+1+COUNTIF(C$11:C224, C224)-1)</f>
        <v/>
      </c>
      <c r="AT224" s="47" t="str">
        <f t="shared" si="107"/>
        <v>X</v>
      </c>
      <c r="AU224" s="48" t="str">
        <f t="shared" si="108"/>
        <v>X</v>
      </c>
      <c r="AV224" s="48" t="str">
        <f t="shared" si="109"/>
        <v>X</v>
      </c>
      <c r="AW224" s="48" t="str">
        <f t="shared" si="110"/>
        <v>X</v>
      </c>
      <c r="AX224" s="48" t="str">
        <f t="shared" si="111"/>
        <v>X</v>
      </c>
      <c r="AY224" s="48" t="str">
        <f t="shared" si="112"/>
        <v>X</v>
      </c>
      <c r="AZ224" s="48" t="str">
        <f t="shared" si="113"/>
        <v>X</v>
      </c>
      <c r="BA224" s="48" t="str">
        <f t="shared" si="114"/>
        <v>X</v>
      </c>
      <c r="BB224" s="48" t="str">
        <f t="shared" si="115"/>
        <v>X</v>
      </c>
      <c r="BC224" s="49" t="str">
        <f t="shared" si="116"/>
        <v>X</v>
      </c>
      <c r="BE224" s="63" t="str">
        <f t="shared" si="118"/>
        <v/>
      </c>
      <c r="BF224" s="70" t="str">
        <f t="shared" si="117"/>
        <v/>
      </c>
      <c r="BG224" s="64" t="str">
        <f t="shared" si="118"/>
        <v/>
      </c>
      <c r="BI224" s="55" t="str">
        <f>IF($T224="", "", IF(AND($T224&gt;=Report!$AD$65, $T224&lt;=Report!$AH$65), Report!$BA$65, IF(AND($T224&gt;=Report!$AD$63, $T224&lt;=Report!$AH$63), Report!$BA$63, IF(AND($T224&gt;=Report!$AD$62, $T224&lt;=Report!$AH$62), Report!$BA$62, IF(AND($T224&gt;=Report!$AD$61, $T224&lt;=Report!$AH$61), Report!$BA$61, IF(AND($T224&gt;=Report!$AD$59, $T224&lt;=Report!$AH$59), Report!$BA$59, ""))))))</f>
        <v/>
      </c>
    </row>
    <row r="225" spans="1:61" x14ac:dyDescent="0.25">
      <c r="A225" s="9"/>
      <c r="B225" s="34" t="str">
        <f t="shared" si="93"/>
        <v/>
      </c>
      <c r="C225" s="31" t="str">
        <f t="shared" si="94"/>
        <v/>
      </c>
      <c r="D225" s="9"/>
      <c r="E225" s="101"/>
      <c r="F225" s="102"/>
      <c r="G225" s="103"/>
      <c r="H225" s="104"/>
      <c r="I225" s="105"/>
      <c r="J225" s="106"/>
      <c r="K225" s="102"/>
      <c r="L225" s="102"/>
      <c r="M225" s="102"/>
      <c r="N225" s="102"/>
      <c r="O225" s="102"/>
      <c r="P225" s="102"/>
      <c r="Q225" s="102"/>
      <c r="R225" s="102"/>
      <c r="S225" s="107"/>
      <c r="T225" s="108"/>
      <c r="U225" s="105"/>
      <c r="V225" s="9"/>
      <c r="Y225" s="42" t="str">
        <f t="shared" si="95"/>
        <v/>
      </c>
      <c r="AA225" s="55" t="str">
        <f t="shared" si="96"/>
        <v/>
      </c>
      <c r="AD225" s="47" t="str">
        <f t="shared" si="97"/>
        <v/>
      </c>
      <c r="AE225" s="48" t="str">
        <f t="shared" si="98"/>
        <v/>
      </c>
      <c r="AF225" s="48" t="str">
        <f t="shared" si="99"/>
        <v/>
      </c>
      <c r="AG225" s="48" t="str">
        <f t="shared" si="100"/>
        <v/>
      </c>
      <c r="AH225" s="48" t="str">
        <f t="shared" si="101"/>
        <v/>
      </c>
      <c r="AI225" s="48" t="str">
        <f t="shared" si="102"/>
        <v/>
      </c>
      <c r="AJ225" s="48" t="str">
        <f t="shared" si="103"/>
        <v/>
      </c>
      <c r="AK225" s="48" t="str">
        <f t="shared" si="104"/>
        <v/>
      </c>
      <c r="AL225" s="48" t="str">
        <f t="shared" si="105"/>
        <v/>
      </c>
      <c r="AM225" s="49" t="str">
        <f t="shared" si="106"/>
        <v/>
      </c>
      <c r="AP225" s="55" t="str">
        <f>IF(B225="", "", COUNTIF(B$11:B$510, "&gt;"&amp;B225)+1+COUNTIF(B$11:B225, B225)-1)</f>
        <v/>
      </c>
      <c r="AQ225" s="64" t="str">
        <f>IF(C225="", "", COUNTIF(C$11:C$510, "&gt;"&amp;C225)+1+COUNTIF(C$11:C225, C225)-1)</f>
        <v/>
      </c>
      <c r="AT225" s="47" t="str">
        <f t="shared" si="107"/>
        <v>X</v>
      </c>
      <c r="AU225" s="48" t="str">
        <f t="shared" si="108"/>
        <v>X</v>
      </c>
      <c r="AV225" s="48" t="str">
        <f t="shared" si="109"/>
        <v>X</v>
      </c>
      <c r="AW225" s="48" t="str">
        <f t="shared" si="110"/>
        <v>X</v>
      </c>
      <c r="AX225" s="48" t="str">
        <f t="shared" si="111"/>
        <v>X</v>
      </c>
      <c r="AY225" s="48" t="str">
        <f t="shared" si="112"/>
        <v>X</v>
      </c>
      <c r="AZ225" s="48" t="str">
        <f t="shared" si="113"/>
        <v>X</v>
      </c>
      <c r="BA225" s="48" t="str">
        <f t="shared" si="114"/>
        <v>X</v>
      </c>
      <c r="BB225" s="48" t="str">
        <f t="shared" si="115"/>
        <v>X</v>
      </c>
      <c r="BC225" s="49" t="str">
        <f t="shared" si="116"/>
        <v>X</v>
      </c>
      <c r="BE225" s="63" t="str">
        <f t="shared" si="118"/>
        <v/>
      </c>
      <c r="BF225" s="70" t="str">
        <f t="shared" si="117"/>
        <v/>
      </c>
      <c r="BG225" s="64" t="str">
        <f t="shared" si="118"/>
        <v/>
      </c>
      <c r="BI225" s="55" t="str">
        <f>IF($T225="", "", IF(AND($T225&gt;=Report!$AD$65, $T225&lt;=Report!$AH$65), Report!$BA$65, IF(AND($T225&gt;=Report!$AD$63, $T225&lt;=Report!$AH$63), Report!$BA$63, IF(AND($T225&gt;=Report!$AD$62, $T225&lt;=Report!$AH$62), Report!$BA$62, IF(AND($T225&gt;=Report!$AD$61, $T225&lt;=Report!$AH$61), Report!$BA$61, IF(AND($T225&gt;=Report!$AD$59, $T225&lt;=Report!$AH$59), Report!$BA$59, ""))))))</f>
        <v/>
      </c>
    </row>
    <row r="226" spans="1:61" x14ac:dyDescent="0.25">
      <c r="A226" s="9"/>
      <c r="B226" s="34" t="str">
        <f t="shared" si="93"/>
        <v/>
      </c>
      <c r="C226" s="31" t="str">
        <f t="shared" si="94"/>
        <v/>
      </c>
      <c r="D226" s="9"/>
      <c r="E226" s="101"/>
      <c r="F226" s="102"/>
      <c r="G226" s="103"/>
      <c r="H226" s="104"/>
      <c r="I226" s="105"/>
      <c r="J226" s="106"/>
      <c r="K226" s="102"/>
      <c r="L226" s="102"/>
      <c r="M226" s="102"/>
      <c r="N226" s="102"/>
      <c r="O226" s="102"/>
      <c r="P226" s="102"/>
      <c r="Q226" s="102"/>
      <c r="R226" s="102"/>
      <c r="S226" s="107"/>
      <c r="T226" s="108"/>
      <c r="U226" s="105"/>
      <c r="V226" s="9"/>
      <c r="Y226" s="42" t="str">
        <f t="shared" si="95"/>
        <v/>
      </c>
      <c r="AA226" s="55" t="str">
        <f t="shared" si="96"/>
        <v/>
      </c>
      <c r="AD226" s="47" t="str">
        <f t="shared" si="97"/>
        <v/>
      </c>
      <c r="AE226" s="48" t="str">
        <f t="shared" si="98"/>
        <v/>
      </c>
      <c r="AF226" s="48" t="str">
        <f t="shared" si="99"/>
        <v/>
      </c>
      <c r="AG226" s="48" t="str">
        <f t="shared" si="100"/>
        <v/>
      </c>
      <c r="AH226" s="48" t="str">
        <f t="shared" si="101"/>
        <v/>
      </c>
      <c r="AI226" s="48" t="str">
        <f t="shared" si="102"/>
        <v/>
      </c>
      <c r="AJ226" s="48" t="str">
        <f t="shared" si="103"/>
        <v/>
      </c>
      <c r="AK226" s="48" t="str">
        <f t="shared" si="104"/>
        <v/>
      </c>
      <c r="AL226" s="48" t="str">
        <f t="shared" si="105"/>
        <v/>
      </c>
      <c r="AM226" s="49" t="str">
        <f t="shared" si="106"/>
        <v/>
      </c>
      <c r="AP226" s="55" t="str">
        <f>IF(B226="", "", COUNTIF(B$11:B$510, "&gt;"&amp;B226)+1+COUNTIF(B$11:B226, B226)-1)</f>
        <v/>
      </c>
      <c r="AQ226" s="64" t="str">
        <f>IF(C226="", "", COUNTIF(C$11:C$510, "&gt;"&amp;C226)+1+COUNTIF(C$11:C226, C226)-1)</f>
        <v/>
      </c>
      <c r="AT226" s="47" t="str">
        <f t="shared" si="107"/>
        <v>X</v>
      </c>
      <c r="AU226" s="48" t="str">
        <f t="shared" si="108"/>
        <v>X</v>
      </c>
      <c r="AV226" s="48" t="str">
        <f t="shared" si="109"/>
        <v>X</v>
      </c>
      <c r="AW226" s="48" t="str">
        <f t="shared" si="110"/>
        <v>X</v>
      </c>
      <c r="AX226" s="48" t="str">
        <f t="shared" si="111"/>
        <v>X</v>
      </c>
      <c r="AY226" s="48" t="str">
        <f t="shared" si="112"/>
        <v>X</v>
      </c>
      <c r="AZ226" s="48" t="str">
        <f t="shared" si="113"/>
        <v>X</v>
      </c>
      <c r="BA226" s="48" t="str">
        <f t="shared" si="114"/>
        <v>X</v>
      </c>
      <c r="BB226" s="48" t="str">
        <f t="shared" si="115"/>
        <v>X</v>
      </c>
      <c r="BC226" s="49" t="str">
        <f t="shared" si="116"/>
        <v>X</v>
      </c>
      <c r="BE226" s="63" t="str">
        <f t="shared" si="118"/>
        <v/>
      </c>
      <c r="BF226" s="70" t="str">
        <f t="shared" si="117"/>
        <v/>
      </c>
      <c r="BG226" s="64" t="str">
        <f t="shared" si="118"/>
        <v/>
      </c>
      <c r="BI226" s="55" t="str">
        <f>IF($T226="", "", IF(AND($T226&gt;=Report!$AD$65, $T226&lt;=Report!$AH$65), Report!$BA$65, IF(AND($T226&gt;=Report!$AD$63, $T226&lt;=Report!$AH$63), Report!$BA$63, IF(AND($T226&gt;=Report!$AD$62, $T226&lt;=Report!$AH$62), Report!$BA$62, IF(AND($T226&gt;=Report!$AD$61, $T226&lt;=Report!$AH$61), Report!$BA$61, IF(AND($T226&gt;=Report!$AD$59, $T226&lt;=Report!$AH$59), Report!$BA$59, ""))))))</f>
        <v/>
      </c>
    </row>
    <row r="227" spans="1:61" x14ac:dyDescent="0.25">
      <c r="A227" s="9"/>
      <c r="B227" s="34" t="str">
        <f t="shared" si="93"/>
        <v/>
      </c>
      <c r="C227" s="31" t="str">
        <f t="shared" si="94"/>
        <v/>
      </c>
      <c r="D227" s="9"/>
      <c r="E227" s="101"/>
      <c r="F227" s="102"/>
      <c r="G227" s="103"/>
      <c r="H227" s="104"/>
      <c r="I227" s="105"/>
      <c r="J227" s="106"/>
      <c r="K227" s="102"/>
      <c r="L227" s="102"/>
      <c r="M227" s="102"/>
      <c r="N227" s="102"/>
      <c r="O227" s="102"/>
      <c r="P227" s="102"/>
      <c r="Q227" s="102"/>
      <c r="R227" s="102"/>
      <c r="S227" s="107"/>
      <c r="T227" s="108"/>
      <c r="U227" s="105"/>
      <c r="V227" s="9"/>
      <c r="Y227" s="42" t="str">
        <f t="shared" si="95"/>
        <v/>
      </c>
      <c r="AA227" s="55" t="str">
        <f t="shared" si="96"/>
        <v/>
      </c>
      <c r="AD227" s="47" t="str">
        <f t="shared" si="97"/>
        <v/>
      </c>
      <c r="AE227" s="48" t="str">
        <f t="shared" si="98"/>
        <v/>
      </c>
      <c r="AF227" s="48" t="str">
        <f t="shared" si="99"/>
        <v/>
      </c>
      <c r="AG227" s="48" t="str">
        <f t="shared" si="100"/>
        <v/>
      </c>
      <c r="AH227" s="48" t="str">
        <f t="shared" si="101"/>
        <v/>
      </c>
      <c r="AI227" s="48" t="str">
        <f t="shared" si="102"/>
        <v/>
      </c>
      <c r="AJ227" s="48" t="str">
        <f t="shared" si="103"/>
        <v/>
      </c>
      <c r="AK227" s="48" t="str">
        <f t="shared" si="104"/>
        <v/>
      </c>
      <c r="AL227" s="48" t="str">
        <f t="shared" si="105"/>
        <v/>
      </c>
      <c r="AM227" s="49" t="str">
        <f t="shared" si="106"/>
        <v/>
      </c>
      <c r="AP227" s="55" t="str">
        <f>IF(B227="", "", COUNTIF(B$11:B$510, "&gt;"&amp;B227)+1+COUNTIF(B$11:B227, B227)-1)</f>
        <v/>
      </c>
      <c r="AQ227" s="64" t="str">
        <f>IF(C227="", "", COUNTIF(C$11:C$510, "&gt;"&amp;C227)+1+COUNTIF(C$11:C227, C227)-1)</f>
        <v/>
      </c>
      <c r="AT227" s="47" t="str">
        <f t="shared" si="107"/>
        <v>X</v>
      </c>
      <c r="AU227" s="48" t="str">
        <f t="shared" si="108"/>
        <v>X</v>
      </c>
      <c r="AV227" s="48" t="str">
        <f t="shared" si="109"/>
        <v>X</v>
      </c>
      <c r="AW227" s="48" t="str">
        <f t="shared" si="110"/>
        <v>X</v>
      </c>
      <c r="AX227" s="48" t="str">
        <f t="shared" si="111"/>
        <v>X</v>
      </c>
      <c r="AY227" s="48" t="str">
        <f t="shared" si="112"/>
        <v>X</v>
      </c>
      <c r="AZ227" s="48" t="str">
        <f t="shared" si="113"/>
        <v>X</v>
      </c>
      <c r="BA227" s="48" t="str">
        <f t="shared" si="114"/>
        <v>X</v>
      </c>
      <c r="BB227" s="48" t="str">
        <f t="shared" si="115"/>
        <v>X</v>
      </c>
      <c r="BC227" s="49" t="str">
        <f t="shared" si="116"/>
        <v>X</v>
      </c>
      <c r="BE227" s="63" t="str">
        <f t="shared" si="118"/>
        <v/>
      </c>
      <c r="BF227" s="70" t="str">
        <f t="shared" si="117"/>
        <v/>
      </c>
      <c r="BG227" s="64" t="str">
        <f t="shared" si="118"/>
        <v/>
      </c>
      <c r="BI227" s="55" t="str">
        <f>IF($T227="", "", IF(AND($T227&gt;=Report!$AD$65, $T227&lt;=Report!$AH$65), Report!$BA$65, IF(AND($T227&gt;=Report!$AD$63, $T227&lt;=Report!$AH$63), Report!$BA$63, IF(AND($T227&gt;=Report!$AD$62, $T227&lt;=Report!$AH$62), Report!$BA$62, IF(AND($T227&gt;=Report!$AD$61, $T227&lt;=Report!$AH$61), Report!$BA$61, IF(AND($T227&gt;=Report!$AD$59, $T227&lt;=Report!$AH$59), Report!$BA$59, ""))))))</f>
        <v/>
      </c>
    </row>
    <row r="228" spans="1:61" x14ac:dyDescent="0.25">
      <c r="A228" s="9"/>
      <c r="B228" s="34" t="str">
        <f t="shared" si="93"/>
        <v/>
      </c>
      <c r="C228" s="31" t="str">
        <f t="shared" si="94"/>
        <v/>
      </c>
      <c r="D228" s="9"/>
      <c r="E228" s="101"/>
      <c r="F228" s="102"/>
      <c r="G228" s="103"/>
      <c r="H228" s="104"/>
      <c r="I228" s="105"/>
      <c r="J228" s="106"/>
      <c r="K228" s="102"/>
      <c r="L228" s="102"/>
      <c r="M228" s="102"/>
      <c r="N228" s="102"/>
      <c r="O228" s="102"/>
      <c r="P228" s="102"/>
      <c r="Q228" s="102"/>
      <c r="R228" s="102"/>
      <c r="S228" s="107"/>
      <c r="T228" s="108"/>
      <c r="U228" s="105"/>
      <c r="V228" s="9"/>
      <c r="Y228" s="42" t="str">
        <f t="shared" si="95"/>
        <v/>
      </c>
      <c r="AA228" s="55" t="str">
        <f t="shared" si="96"/>
        <v/>
      </c>
      <c r="AD228" s="47" t="str">
        <f t="shared" si="97"/>
        <v/>
      </c>
      <c r="AE228" s="48" t="str">
        <f t="shared" si="98"/>
        <v/>
      </c>
      <c r="AF228" s="48" t="str">
        <f t="shared" si="99"/>
        <v/>
      </c>
      <c r="AG228" s="48" t="str">
        <f t="shared" si="100"/>
        <v/>
      </c>
      <c r="AH228" s="48" t="str">
        <f t="shared" si="101"/>
        <v/>
      </c>
      <c r="AI228" s="48" t="str">
        <f t="shared" si="102"/>
        <v/>
      </c>
      <c r="AJ228" s="48" t="str">
        <f t="shared" si="103"/>
        <v/>
      </c>
      <c r="AK228" s="48" t="str">
        <f t="shared" si="104"/>
        <v/>
      </c>
      <c r="AL228" s="48" t="str">
        <f t="shared" si="105"/>
        <v/>
      </c>
      <c r="AM228" s="49" t="str">
        <f t="shared" si="106"/>
        <v/>
      </c>
      <c r="AP228" s="55" t="str">
        <f>IF(B228="", "", COUNTIF(B$11:B$510, "&gt;"&amp;B228)+1+COUNTIF(B$11:B228, B228)-1)</f>
        <v/>
      </c>
      <c r="AQ228" s="64" t="str">
        <f>IF(C228="", "", COUNTIF(C$11:C$510, "&gt;"&amp;C228)+1+COUNTIF(C$11:C228, C228)-1)</f>
        <v/>
      </c>
      <c r="AT228" s="47" t="str">
        <f t="shared" si="107"/>
        <v>X</v>
      </c>
      <c r="AU228" s="48" t="str">
        <f t="shared" si="108"/>
        <v>X</v>
      </c>
      <c r="AV228" s="48" t="str">
        <f t="shared" si="109"/>
        <v>X</v>
      </c>
      <c r="AW228" s="48" t="str">
        <f t="shared" si="110"/>
        <v>X</v>
      </c>
      <c r="AX228" s="48" t="str">
        <f t="shared" si="111"/>
        <v>X</v>
      </c>
      <c r="AY228" s="48" t="str">
        <f t="shared" si="112"/>
        <v>X</v>
      </c>
      <c r="AZ228" s="48" t="str">
        <f t="shared" si="113"/>
        <v>X</v>
      </c>
      <c r="BA228" s="48" t="str">
        <f t="shared" si="114"/>
        <v>X</v>
      </c>
      <c r="BB228" s="48" t="str">
        <f t="shared" si="115"/>
        <v>X</v>
      </c>
      <c r="BC228" s="49" t="str">
        <f t="shared" si="116"/>
        <v>X</v>
      </c>
      <c r="BE228" s="63" t="str">
        <f t="shared" si="118"/>
        <v/>
      </c>
      <c r="BF228" s="70" t="str">
        <f t="shared" si="117"/>
        <v/>
      </c>
      <c r="BG228" s="64" t="str">
        <f t="shared" si="118"/>
        <v/>
      </c>
      <c r="BI228" s="55" t="str">
        <f>IF($T228="", "", IF(AND($T228&gt;=Report!$AD$65, $T228&lt;=Report!$AH$65), Report!$BA$65, IF(AND($T228&gt;=Report!$AD$63, $T228&lt;=Report!$AH$63), Report!$BA$63, IF(AND($T228&gt;=Report!$AD$62, $T228&lt;=Report!$AH$62), Report!$BA$62, IF(AND($T228&gt;=Report!$AD$61, $T228&lt;=Report!$AH$61), Report!$BA$61, IF(AND($T228&gt;=Report!$AD$59, $T228&lt;=Report!$AH$59), Report!$BA$59, ""))))))</f>
        <v/>
      </c>
    </row>
    <row r="229" spans="1:61" x14ac:dyDescent="0.25">
      <c r="A229" s="9"/>
      <c r="B229" s="34" t="str">
        <f t="shared" si="93"/>
        <v/>
      </c>
      <c r="C229" s="31" t="str">
        <f t="shared" si="94"/>
        <v/>
      </c>
      <c r="D229" s="9"/>
      <c r="E229" s="101"/>
      <c r="F229" s="102"/>
      <c r="G229" s="103"/>
      <c r="H229" s="104"/>
      <c r="I229" s="105"/>
      <c r="J229" s="106"/>
      <c r="K229" s="102"/>
      <c r="L229" s="102"/>
      <c r="M229" s="102"/>
      <c r="N229" s="102"/>
      <c r="O229" s="102"/>
      <c r="P229" s="102"/>
      <c r="Q229" s="102"/>
      <c r="R229" s="102"/>
      <c r="S229" s="107"/>
      <c r="T229" s="108"/>
      <c r="U229" s="105"/>
      <c r="V229" s="9"/>
      <c r="Y229" s="42" t="str">
        <f t="shared" si="95"/>
        <v/>
      </c>
      <c r="AA229" s="55" t="str">
        <f t="shared" si="96"/>
        <v/>
      </c>
      <c r="AD229" s="47" t="str">
        <f t="shared" si="97"/>
        <v/>
      </c>
      <c r="AE229" s="48" t="str">
        <f t="shared" si="98"/>
        <v/>
      </c>
      <c r="AF229" s="48" t="str">
        <f t="shared" si="99"/>
        <v/>
      </c>
      <c r="AG229" s="48" t="str">
        <f t="shared" si="100"/>
        <v/>
      </c>
      <c r="AH229" s="48" t="str">
        <f t="shared" si="101"/>
        <v/>
      </c>
      <c r="AI229" s="48" t="str">
        <f t="shared" si="102"/>
        <v/>
      </c>
      <c r="AJ229" s="48" t="str">
        <f t="shared" si="103"/>
        <v/>
      </c>
      <c r="AK229" s="48" t="str">
        <f t="shared" si="104"/>
        <v/>
      </c>
      <c r="AL229" s="48" t="str">
        <f t="shared" si="105"/>
        <v/>
      </c>
      <c r="AM229" s="49" t="str">
        <f t="shared" si="106"/>
        <v/>
      </c>
      <c r="AP229" s="55" t="str">
        <f>IF(B229="", "", COUNTIF(B$11:B$510, "&gt;"&amp;B229)+1+COUNTIF(B$11:B229, B229)-1)</f>
        <v/>
      </c>
      <c r="AQ229" s="64" t="str">
        <f>IF(C229="", "", COUNTIF(C$11:C$510, "&gt;"&amp;C229)+1+COUNTIF(C$11:C229, C229)-1)</f>
        <v/>
      </c>
      <c r="AT229" s="47" t="str">
        <f t="shared" si="107"/>
        <v>X</v>
      </c>
      <c r="AU229" s="48" t="str">
        <f t="shared" si="108"/>
        <v>X</v>
      </c>
      <c r="AV229" s="48" t="str">
        <f t="shared" si="109"/>
        <v>X</v>
      </c>
      <c r="AW229" s="48" t="str">
        <f t="shared" si="110"/>
        <v>X</v>
      </c>
      <c r="AX229" s="48" t="str">
        <f t="shared" si="111"/>
        <v>X</v>
      </c>
      <c r="AY229" s="48" t="str">
        <f t="shared" si="112"/>
        <v>X</v>
      </c>
      <c r="AZ229" s="48" t="str">
        <f t="shared" si="113"/>
        <v>X</v>
      </c>
      <c r="BA229" s="48" t="str">
        <f t="shared" si="114"/>
        <v>X</v>
      </c>
      <c r="BB229" s="48" t="str">
        <f t="shared" si="115"/>
        <v>X</v>
      </c>
      <c r="BC229" s="49" t="str">
        <f t="shared" si="116"/>
        <v>X</v>
      </c>
      <c r="BE229" s="63" t="str">
        <f t="shared" si="118"/>
        <v/>
      </c>
      <c r="BF229" s="70" t="str">
        <f t="shared" si="117"/>
        <v/>
      </c>
      <c r="BG229" s="64" t="str">
        <f t="shared" si="118"/>
        <v/>
      </c>
      <c r="BI229" s="55" t="str">
        <f>IF($T229="", "", IF(AND($T229&gt;=Report!$AD$65, $T229&lt;=Report!$AH$65), Report!$BA$65, IF(AND($T229&gt;=Report!$AD$63, $T229&lt;=Report!$AH$63), Report!$BA$63, IF(AND($T229&gt;=Report!$AD$62, $T229&lt;=Report!$AH$62), Report!$BA$62, IF(AND($T229&gt;=Report!$AD$61, $T229&lt;=Report!$AH$61), Report!$BA$61, IF(AND($T229&gt;=Report!$AD$59, $T229&lt;=Report!$AH$59), Report!$BA$59, ""))))))</f>
        <v/>
      </c>
    </row>
    <row r="230" spans="1:61" x14ac:dyDescent="0.25">
      <c r="A230" s="9"/>
      <c r="B230" s="34" t="str">
        <f t="shared" si="93"/>
        <v/>
      </c>
      <c r="C230" s="31" t="str">
        <f t="shared" si="94"/>
        <v/>
      </c>
      <c r="D230" s="9"/>
      <c r="E230" s="101"/>
      <c r="F230" s="102"/>
      <c r="G230" s="103"/>
      <c r="H230" s="104"/>
      <c r="I230" s="105"/>
      <c r="J230" s="106"/>
      <c r="K230" s="102"/>
      <c r="L230" s="102"/>
      <c r="M230" s="102"/>
      <c r="N230" s="102"/>
      <c r="O230" s="102"/>
      <c r="P230" s="102"/>
      <c r="Q230" s="102"/>
      <c r="R230" s="102"/>
      <c r="S230" s="107"/>
      <c r="T230" s="108"/>
      <c r="U230" s="105"/>
      <c r="V230" s="9"/>
      <c r="Y230" s="42" t="str">
        <f t="shared" si="95"/>
        <v/>
      </c>
      <c r="AA230" s="55" t="str">
        <f t="shared" si="96"/>
        <v/>
      </c>
      <c r="AD230" s="47" t="str">
        <f t="shared" si="97"/>
        <v/>
      </c>
      <c r="AE230" s="48" t="str">
        <f t="shared" si="98"/>
        <v/>
      </c>
      <c r="AF230" s="48" t="str">
        <f t="shared" si="99"/>
        <v/>
      </c>
      <c r="AG230" s="48" t="str">
        <f t="shared" si="100"/>
        <v/>
      </c>
      <c r="AH230" s="48" t="str">
        <f t="shared" si="101"/>
        <v/>
      </c>
      <c r="AI230" s="48" t="str">
        <f t="shared" si="102"/>
        <v/>
      </c>
      <c r="AJ230" s="48" t="str">
        <f t="shared" si="103"/>
        <v/>
      </c>
      <c r="AK230" s="48" t="str">
        <f t="shared" si="104"/>
        <v/>
      </c>
      <c r="AL230" s="48" t="str">
        <f t="shared" si="105"/>
        <v/>
      </c>
      <c r="AM230" s="49" t="str">
        <f t="shared" si="106"/>
        <v/>
      </c>
      <c r="AP230" s="55" t="str">
        <f>IF(B230="", "", COUNTIF(B$11:B$510, "&gt;"&amp;B230)+1+COUNTIF(B$11:B230, B230)-1)</f>
        <v/>
      </c>
      <c r="AQ230" s="64" t="str">
        <f>IF(C230="", "", COUNTIF(C$11:C$510, "&gt;"&amp;C230)+1+COUNTIF(C$11:C230, C230)-1)</f>
        <v/>
      </c>
      <c r="AT230" s="47" t="str">
        <f t="shared" si="107"/>
        <v>X</v>
      </c>
      <c r="AU230" s="48" t="str">
        <f t="shared" si="108"/>
        <v>X</v>
      </c>
      <c r="AV230" s="48" t="str">
        <f t="shared" si="109"/>
        <v>X</v>
      </c>
      <c r="AW230" s="48" t="str">
        <f t="shared" si="110"/>
        <v>X</v>
      </c>
      <c r="AX230" s="48" t="str">
        <f t="shared" si="111"/>
        <v>X</v>
      </c>
      <c r="AY230" s="48" t="str">
        <f t="shared" si="112"/>
        <v>X</v>
      </c>
      <c r="AZ230" s="48" t="str">
        <f t="shared" si="113"/>
        <v>X</v>
      </c>
      <c r="BA230" s="48" t="str">
        <f t="shared" si="114"/>
        <v>X</v>
      </c>
      <c r="BB230" s="48" t="str">
        <f t="shared" si="115"/>
        <v>X</v>
      </c>
      <c r="BC230" s="49" t="str">
        <f t="shared" si="116"/>
        <v>X</v>
      </c>
      <c r="BE230" s="63" t="str">
        <f t="shared" si="118"/>
        <v/>
      </c>
      <c r="BF230" s="70" t="str">
        <f t="shared" si="117"/>
        <v/>
      </c>
      <c r="BG230" s="64" t="str">
        <f t="shared" si="118"/>
        <v/>
      </c>
      <c r="BI230" s="55" t="str">
        <f>IF($T230="", "", IF(AND($T230&gt;=Report!$AD$65, $T230&lt;=Report!$AH$65), Report!$BA$65, IF(AND($T230&gt;=Report!$AD$63, $T230&lt;=Report!$AH$63), Report!$BA$63, IF(AND($T230&gt;=Report!$AD$62, $T230&lt;=Report!$AH$62), Report!$BA$62, IF(AND($T230&gt;=Report!$AD$61, $T230&lt;=Report!$AH$61), Report!$BA$61, IF(AND($T230&gt;=Report!$AD$59, $T230&lt;=Report!$AH$59), Report!$BA$59, ""))))))</f>
        <v/>
      </c>
    </row>
    <row r="231" spans="1:61" x14ac:dyDescent="0.25">
      <c r="A231" s="9"/>
      <c r="B231" s="34" t="str">
        <f t="shared" si="93"/>
        <v/>
      </c>
      <c r="C231" s="31" t="str">
        <f t="shared" si="94"/>
        <v/>
      </c>
      <c r="D231" s="9"/>
      <c r="E231" s="101"/>
      <c r="F231" s="102"/>
      <c r="G231" s="103"/>
      <c r="H231" s="104"/>
      <c r="I231" s="105"/>
      <c r="J231" s="106"/>
      <c r="K231" s="102"/>
      <c r="L231" s="102"/>
      <c r="M231" s="102"/>
      <c r="N231" s="102"/>
      <c r="O231" s="102"/>
      <c r="P231" s="102"/>
      <c r="Q231" s="102"/>
      <c r="R231" s="102"/>
      <c r="S231" s="107"/>
      <c r="T231" s="108"/>
      <c r="U231" s="105"/>
      <c r="V231" s="9"/>
      <c r="Y231" s="42" t="str">
        <f t="shared" si="95"/>
        <v/>
      </c>
      <c r="AA231" s="55" t="str">
        <f t="shared" si="96"/>
        <v/>
      </c>
      <c r="AD231" s="47" t="str">
        <f t="shared" si="97"/>
        <v/>
      </c>
      <c r="AE231" s="48" t="str">
        <f t="shared" si="98"/>
        <v/>
      </c>
      <c r="AF231" s="48" t="str">
        <f t="shared" si="99"/>
        <v/>
      </c>
      <c r="AG231" s="48" t="str">
        <f t="shared" si="100"/>
        <v/>
      </c>
      <c r="AH231" s="48" t="str">
        <f t="shared" si="101"/>
        <v/>
      </c>
      <c r="AI231" s="48" t="str">
        <f t="shared" si="102"/>
        <v/>
      </c>
      <c r="AJ231" s="48" t="str">
        <f t="shared" si="103"/>
        <v/>
      </c>
      <c r="AK231" s="48" t="str">
        <f t="shared" si="104"/>
        <v/>
      </c>
      <c r="AL231" s="48" t="str">
        <f t="shared" si="105"/>
        <v/>
      </c>
      <c r="AM231" s="49" t="str">
        <f t="shared" si="106"/>
        <v/>
      </c>
      <c r="AP231" s="55" t="str">
        <f>IF(B231="", "", COUNTIF(B$11:B$510, "&gt;"&amp;B231)+1+COUNTIF(B$11:B231, B231)-1)</f>
        <v/>
      </c>
      <c r="AQ231" s="64" t="str">
        <f>IF(C231="", "", COUNTIF(C$11:C$510, "&gt;"&amp;C231)+1+COUNTIF(C$11:C231, C231)-1)</f>
        <v/>
      </c>
      <c r="AT231" s="47" t="str">
        <f t="shared" si="107"/>
        <v>X</v>
      </c>
      <c r="AU231" s="48" t="str">
        <f t="shared" si="108"/>
        <v>X</v>
      </c>
      <c r="AV231" s="48" t="str">
        <f t="shared" si="109"/>
        <v>X</v>
      </c>
      <c r="AW231" s="48" t="str">
        <f t="shared" si="110"/>
        <v>X</v>
      </c>
      <c r="AX231" s="48" t="str">
        <f t="shared" si="111"/>
        <v>X</v>
      </c>
      <c r="AY231" s="48" t="str">
        <f t="shared" si="112"/>
        <v>X</v>
      </c>
      <c r="AZ231" s="48" t="str">
        <f t="shared" si="113"/>
        <v>X</v>
      </c>
      <c r="BA231" s="48" t="str">
        <f t="shared" si="114"/>
        <v>X</v>
      </c>
      <c r="BB231" s="48" t="str">
        <f t="shared" si="115"/>
        <v>X</v>
      </c>
      <c r="BC231" s="49" t="str">
        <f t="shared" si="116"/>
        <v>X</v>
      </c>
      <c r="BE231" s="63" t="str">
        <f t="shared" si="118"/>
        <v/>
      </c>
      <c r="BF231" s="70" t="str">
        <f t="shared" si="117"/>
        <v/>
      </c>
      <c r="BG231" s="64" t="str">
        <f t="shared" si="118"/>
        <v/>
      </c>
      <c r="BI231" s="55" t="str">
        <f>IF($T231="", "", IF(AND($T231&gt;=Report!$AD$65, $T231&lt;=Report!$AH$65), Report!$BA$65, IF(AND($T231&gt;=Report!$AD$63, $T231&lt;=Report!$AH$63), Report!$BA$63, IF(AND($T231&gt;=Report!$AD$62, $T231&lt;=Report!$AH$62), Report!$BA$62, IF(AND($T231&gt;=Report!$AD$61, $T231&lt;=Report!$AH$61), Report!$BA$61, IF(AND($T231&gt;=Report!$AD$59, $T231&lt;=Report!$AH$59), Report!$BA$59, ""))))))</f>
        <v/>
      </c>
    </row>
    <row r="232" spans="1:61" x14ac:dyDescent="0.25">
      <c r="A232" s="9"/>
      <c r="B232" s="34" t="str">
        <f t="shared" si="93"/>
        <v/>
      </c>
      <c r="C232" s="31" t="str">
        <f t="shared" si="94"/>
        <v/>
      </c>
      <c r="D232" s="9"/>
      <c r="E232" s="101"/>
      <c r="F232" s="102"/>
      <c r="G232" s="103"/>
      <c r="H232" s="104"/>
      <c r="I232" s="105"/>
      <c r="J232" s="106"/>
      <c r="K232" s="102"/>
      <c r="L232" s="102"/>
      <c r="M232" s="102"/>
      <c r="N232" s="102"/>
      <c r="O232" s="102"/>
      <c r="P232" s="102"/>
      <c r="Q232" s="102"/>
      <c r="R232" s="102"/>
      <c r="S232" s="107"/>
      <c r="T232" s="108"/>
      <c r="U232" s="105"/>
      <c r="V232" s="9"/>
      <c r="Y232" s="42" t="str">
        <f t="shared" si="95"/>
        <v/>
      </c>
      <c r="AA232" s="55" t="str">
        <f t="shared" si="96"/>
        <v/>
      </c>
      <c r="AD232" s="47" t="str">
        <f t="shared" si="97"/>
        <v/>
      </c>
      <c r="AE232" s="48" t="str">
        <f t="shared" si="98"/>
        <v/>
      </c>
      <c r="AF232" s="48" t="str">
        <f t="shared" si="99"/>
        <v/>
      </c>
      <c r="AG232" s="48" t="str">
        <f t="shared" si="100"/>
        <v/>
      </c>
      <c r="AH232" s="48" t="str">
        <f t="shared" si="101"/>
        <v/>
      </c>
      <c r="AI232" s="48" t="str">
        <f t="shared" si="102"/>
        <v/>
      </c>
      <c r="AJ232" s="48" t="str">
        <f t="shared" si="103"/>
        <v/>
      </c>
      <c r="AK232" s="48" t="str">
        <f t="shared" si="104"/>
        <v/>
      </c>
      <c r="AL232" s="48" t="str">
        <f t="shared" si="105"/>
        <v/>
      </c>
      <c r="AM232" s="49" t="str">
        <f t="shared" si="106"/>
        <v/>
      </c>
      <c r="AP232" s="55" t="str">
        <f>IF(B232="", "", COUNTIF(B$11:B$510, "&gt;"&amp;B232)+1+COUNTIF(B$11:B232, B232)-1)</f>
        <v/>
      </c>
      <c r="AQ232" s="64" t="str">
        <f>IF(C232="", "", COUNTIF(C$11:C$510, "&gt;"&amp;C232)+1+COUNTIF(C$11:C232, C232)-1)</f>
        <v/>
      </c>
      <c r="AT232" s="47" t="str">
        <f t="shared" si="107"/>
        <v>X</v>
      </c>
      <c r="AU232" s="48" t="str">
        <f t="shared" si="108"/>
        <v>X</v>
      </c>
      <c r="AV232" s="48" t="str">
        <f t="shared" si="109"/>
        <v>X</v>
      </c>
      <c r="AW232" s="48" t="str">
        <f t="shared" si="110"/>
        <v>X</v>
      </c>
      <c r="AX232" s="48" t="str">
        <f t="shared" si="111"/>
        <v>X</v>
      </c>
      <c r="AY232" s="48" t="str">
        <f t="shared" si="112"/>
        <v>X</v>
      </c>
      <c r="AZ232" s="48" t="str">
        <f t="shared" si="113"/>
        <v>X</v>
      </c>
      <c r="BA232" s="48" t="str">
        <f t="shared" si="114"/>
        <v>X</v>
      </c>
      <c r="BB232" s="48" t="str">
        <f t="shared" si="115"/>
        <v>X</v>
      </c>
      <c r="BC232" s="49" t="str">
        <f t="shared" si="116"/>
        <v>X</v>
      </c>
      <c r="BE232" s="63" t="str">
        <f t="shared" ref="BE232:BG251" si="119">IF($Y232="", "", COUNTIF($J232:$S232, BE$10))</f>
        <v/>
      </c>
      <c r="BF232" s="70" t="str">
        <f t="shared" si="117"/>
        <v/>
      </c>
      <c r="BG232" s="64" t="str">
        <f t="shared" si="119"/>
        <v/>
      </c>
      <c r="BI232" s="55" t="str">
        <f>IF($T232="", "", IF(AND($T232&gt;=Report!$AD$65, $T232&lt;=Report!$AH$65), Report!$BA$65, IF(AND($T232&gt;=Report!$AD$63, $T232&lt;=Report!$AH$63), Report!$BA$63, IF(AND($T232&gt;=Report!$AD$62, $T232&lt;=Report!$AH$62), Report!$BA$62, IF(AND($T232&gt;=Report!$AD$61, $T232&lt;=Report!$AH$61), Report!$BA$61, IF(AND($T232&gt;=Report!$AD$59, $T232&lt;=Report!$AH$59), Report!$BA$59, ""))))))</f>
        <v/>
      </c>
    </row>
    <row r="233" spans="1:61" x14ac:dyDescent="0.25">
      <c r="A233" s="9"/>
      <c r="B233" s="34" t="str">
        <f t="shared" si="93"/>
        <v/>
      </c>
      <c r="C233" s="31" t="str">
        <f t="shared" si="94"/>
        <v/>
      </c>
      <c r="D233" s="9"/>
      <c r="E233" s="101"/>
      <c r="F233" s="102"/>
      <c r="G233" s="103"/>
      <c r="H233" s="104"/>
      <c r="I233" s="105"/>
      <c r="J233" s="106"/>
      <c r="K233" s="102"/>
      <c r="L233" s="102"/>
      <c r="M233" s="102"/>
      <c r="N233" s="102"/>
      <c r="O233" s="102"/>
      <c r="P233" s="102"/>
      <c r="Q233" s="102"/>
      <c r="R233" s="102"/>
      <c r="S233" s="107"/>
      <c r="T233" s="108"/>
      <c r="U233" s="105"/>
      <c r="V233" s="9"/>
      <c r="Y233" s="42" t="str">
        <f t="shared" si="95"/>
        <v/>
      </c>
      <c r="AA233" s="55" t="str">
        <f t="shared" si="96"/>
        <v/>
      </c>
      <c r="AD233" s="47" t="str">
        <f t="shared" si="97"/>
        <v/>
      </c>
      <c r="AE233" s="48" t="str">
        <f t="shared" si="98"/>
        <v/>
      </c>
      <c r="AF233" s="48" t="str">
        <f t="shared" si="99"/>
        <v/>
      </c>
      <c r="AG233" s="48" t="str">
        <f t="shared" si="100"/>
        <v/>
      </c>
      <c r="AH233" s="48" t="str">
        <f t="shared" si="101"/>
        <v/>
      </c>
      <c r="AI233" s="48" t="str">
        <f t="shared" si="102"/>
        <v/>
      </c>
      <c r="AJ233" s="48" t="str">
        <f t="shared" si="103"/>
        <v/>
      </c>
      <c r="AK233" s="48" t="str">
        <f t="shared" si="104"/>
        <v/>
      </c>
      <c r="AL233" s="48" t="str">
        <f t="shared" si="105"/>
        <v/>
      </c>
      <c r="AM233" s="49" t="str">
        <f t="shared" si="106"/>
        <v/>
      </c>
      <c r="AP233" s="55" t="str">
        <f>IF(B233="", "", COUNTIF(B$11:B$510, "&gt;"&amp;B233)+1+COUNTIF(B$11:B233, B233)-1)</f>
        <v/>
      </c>
      <c r="AQ233" s="64" t="str">
        <f>IF(C233="", "", COUNTIF(C$11:C$510, "&gt;"&amp;C233)+1+COUNTIF(C$11:C233, C233)-1)</f>
        <v/>
      </c>
      <c r="AT233" s="47" t="str">
        <f t="shared" si="107"/>
        <v>X</v>
      </c>
      <c r="AU233" s="48" t="str">
        <f t="shared" si="108"/>
        <v>X</v>
      </c>
      <c r="AV233" s="48" t="str">
        <f t="shared" si="109"/>
        <v>X</v>
      </c>
      <c r="AW233" s="48" t="str">
        <f t="shared" si="110"/>
        <v>X</v>
      </c>
      <c r="AX233" s="48" t="str">
        <f t="shared" si="111"/>
        <v>X</v>
      </c>
      <c r="AY233" s="48" t="str">
        <f t="shared" si="112"/>
        <v>X</v>
      </c>
      <c r="AZ233" s="48" t="str">
        <f t="shared" si="113"/>
        <v>X</v>
      </c>
      <c r="BA233" s="48" t="str">
        <f t="shared" si="114"/>
        <v>X</v>
      </c>
      <c r="BB233" s="48" t="str">
        <f t="shared" si="115"/>
        <v>X</v>
      </c>
      <c r="BC233" s="49" t="str">
        <f t="shared" si="116"/>
        <v>X</v>
      </c>
      <c r="BE233" s="63" t="str">
        <f t="shared" si="119"/>
        <v/>
      </c>
      <c r="BF233" s="70" t="str">
        <f t="shared" si="117"/>
        <v/>
      </c>
      <c r="BG233" s="64" t="str">
        <f t="shared" si="119"/>
        <v/>
      </c>
      <c r="BI233" s="55" t="str">
        <f>IF($T233="", "", IF(AND($T233&gt;=Report!$AD$65, $T233&lt;=Report!$AH$65), Report!$BA$65, IF(AND($T233&gt;=Report!$AD$63, $T233&lt;=Report!$AH$63), Report!$BA$63, IF(AND($T233&gt;=Report!$AD$62, $T233&lt;=Report!$AH$62), Report!$BA$62, IF(AND($T233&gt;=Report!$AD$61, $T233&lt;=Report!$AH$61), Report!$BA$61, IF(AND($T233&gt;=Report!$AD$59, $T233&lt;=Report!$AH$59), Report!$BA$59, ""))))))</f>
        <v/>
      </c>
    </row>
    <row r="234" spans="1:61" x14ac:dyDescent="0.25">
      <c r="A234" s="9"/>
      <c r="B234" s="34" t="str">
        <f t="shared" si="93"/>
        <v/>
      </c>
      <c r="C234" s="31" t="str">
        <f t="shared" si="94"/>
        <v/>
      </c>
      <c r="D234" s="9"/>
      <c r="E234" s="101"/>
      <c r="F234" s="102"/>
      <c r="G234" s="103"/>
      <c r="H234" s="104"/>
      <c r="I234" s="105"/>
      <c r="J234" s="106"/>
      <c r="K234" s="102"/>
      <c r="L234" s="102"/>
      <c r="M234" s="102"/>
      <c r="N234" s="102"/>
      <c r="O234" s="102"/>
      <c r="P234" s="102"/>
      <c r="Q234" s="102"/>
      <c r="R234" s="102"/>
      <c r="S234" s="107"/>
      <c r="T234" s="108"/>
      <c r="U234" s="105"/>
      <c r="V234" s="9"/>
      <c r="Y234" s="42" t="str">
        <f t="shared" si="95"/>
        <v/>
      </c>
      <c r="AA234" s="55" t="str">
        <f t="shared" si="96"/>
        <v/>
      </c>
      <c r="AD234" s="47" t="str">
        <f t="shared" si="97"/>
        <v/>
      </c>
      <c r="AE234" s="48" t="str">
        <f t="shared" si="98"/>
        <v/>
      </c>
      <c r="AF234" s="48" t="str">
        <f t="shared" si="99"/>
        <v/>
      </c>
      <c r="AG234" s="48" t="str">
        <f t="shared" si="100"/>
        <v/>
      </c>
      <c r="AH234" s="48" t="str">
        <f t="shared" si="101"/>
        <v/>
      </c>
      <c r="AI234" s="48" t="str">
        <f t="shared" si="102"/>
        <v/>
      </c>
      <c r="AJ234" s="48" t="str">
        <f t="shared" si="103"/>
        <v/>
      </c>
      <c r="AK234" s="48" t="str">
        <f t="shared" si="104"/>
        <v/>
      </c>
      <c r="AL234" s="48" t="str">
        <f t="shared" si="105"/>
        <v/>
      </c>
      <c r="AM234" s="49" t="str">
        <f t="shared" si="106"/>
        <v/>
      </c>
      <c r="AP234" s="55" t="str">
        <f>IF(B234="", "", COUNTIF(B$11:B$510, "&gt;"&amp;B234)+1+COUNTIF(B$11:B234, B234)-1)</f>
        <v/>
      </c>
      <c r="AQ234" s="64" t="str">
        <f>IF(C234="", "", COUNTIF(C$11:C$510, "&gt;"&amp;C234)+1+COUNTIF(C$11:C234, C234)-1)</f>
        <v/>
      </c>
      <c r="AT234" s="47" t="str">
        <f t="shared" si="107"/>
        <v>X</v>
      </c>
      <c r="AU234" s="48" t="str">
        <f t="shared" si="108"/>
        <v>X</v>
      </c>
      <c r="AV234" s="48" t="str">
        <f t="shared" si="109"/>
        <v>X</v>
      </c>
      <c r="AW234" s="48" t="str">
        <f t="shared" si="110"/>
        <v>X</v>
      </c>
      <c r="AX234" s="48" t="str">
        <f t="shared" si="111"/>
        <v>X</v>
      </c>
      <c r="AY234" s="48" t="str">
        <f t="shared" si="112"/>
        <v>X</v>
      </c>
      <c r="AZ234" s="48" t="str">
        <f t="shared" si="113"/>
        <v>X</v>
      </c>
      <c r="BA234" s="48" t="str">
        <f t="shared" si="114"/>
        <v>X</v>
      </c>
      <c r="BB234" s="48" t="str">
        <f t="shared" si="115"/>
        <v>X</v>
      </c>
      <c r="BC234" s="49" t="str">
        <f t="shared" si="116"/>
        <v>X</v>
      </c>
      <c r="BE234" s="63" t="str">
        <f t="shared" si="119"/>
        <v/>
      </c>
      <c r="BF234" s="70" t="str">
        <f t="shared" si="117"/>
        <v/>
      </c>
      <c r="BG234" s="64" t="str">
        <f t="shared" si="119"/>
        <v/>
      </c>
      <c r="BI234" s="55" t="str">
        <f>IF($T234="", "", IF(AND($T234&gt;=Report!$AD$65, $T234&lt;=Report!$AH$65), Report!$BA$65, IF(AND($T234&gt;=Report!$AD$63, $T234&lt;=Report!$AH$63), Report!$BA$63, IF(AND($T234&gt;=Report!$AD$62, $T234&lt;=Report!$AH$62), Report!$BA$62, IF(AND($T234&gt;=Report!$AD$61, $T234&lt;=Report!$AH$61), Report!$BA$61, IF(AND($T234&gt;=Report!$AD$59, $T234&lt;=Report!$AH$59), Report!$BA$59, ""))))))</f>
        <v/>
      </c>
    </row>
    <row r="235" spans="1:61" x14ac:dyDescent="0.25">
      <c r="A235" s="9"/>
      <c r="B235" s="34" t="str">
        <f t="shared" si="93"/>
        <v/>
      </c>
      <c r="C235" s="31" t="str">
        <f t="shared" si="94"/>
        <v/>
      </c>
      <c r="D235" s="9"/>
      <c r="E235" s="101"/>
      <c r="F235" s="102"/>
      <c r="G235" s="103"/>
      <c r="H235" s="104"/>
      <c r="I235" s="105"/>
      <c r="J235" s="106"/>
      <c r="K235" s="102"/>
      <c r="L235" s="102"/>
      <c r="M235" s="102"/>
      <c r="N235" s="102"/>
      <c r="O235" s="102"/>
      <c r="P235" s="102"/>
      <c r="Q235" s="102"/>
      <c r="R235" s="102"/>
      <c r="S235" s="107"/>
      <c r="T235" s="108"/>
      <c r="U235" s="105"/>
      <c r="V235" s="9"/>
      <c r="Y235" s="42" t="str">
        <f t="shared" si="95"/>
        <v/>
      </c>
      <c r="AA235" s="55" t="str">
        <f t="shared" si="96"/>
        <v/>
      </c>
      <c r="AD235" s="47" t="str">
        <f t="shared" si="97"/>
        <v/>
      </c>
      <c r="AE235" s="48" t="str">
        <f t="shared" si="98"/>
        <v/>
      </c>
      <c r="AF235" s="48" t="str">
        <f t="shared" si="99"/>
        <v/>
      </c>
      <c r="AG235" s="48" t="str">
        <f t="shared" si="100"/>
        <v/>
      </c>
      <c r="AH235" s="48" t="str">
        <f t="shared" si="101"/>
        <v/>
      </c>
      <c r="AI235" s="48" t="str">
        <f t="shared" si="102"/>
        <v/>
      </c>
      <c r="AJ235" s="48" t="str">
        <f t="shared" si="103"/>
        <v/>
      </c>
      <c r="AK235" s="48" t="str">
        <f t="shared" si="104"/>
        <v/>
      </c>
      <c r="AL235" s="48" t="str">
        <f t="shared" si="105"/>
        <v/>
      </c>
      <c r="AM235" s="49" t="str">
        <f t="shared" si="106"/>
        <v/>
      </c>
      <c r="AP235" s="55" t="str">
        <f>IF(B235="", "", COUNTIF(B$11:B$510, "&gt;"&amp;B235)+1+COUNTIF(B$11:B235, B235)-1)</f>
        <v/>
      </c>
      <c r="AQ235" s="64" t="str">
        <f>IF(C235="", "", COUNTIF(C$11:C$510, "&gt;"&amp;C235)+1+COUNTIF(C$11:C235, C235)-1)</f>
        <v/>
      </c>
      <c r="AT235" s="47" t="str">
        <f t="shared" si="107"/>
        <v>X</v>
      </c>
      <c r="AU235" s="48" t="str">
        <f t="shared" si="108"/>
        <v>X</v>
      </c>
      <c r="AV235" s="48" t="str">
        <f t="shared" si="109"/>
        <v>X</v>
      </c>
      <c r="AW235" s="48" t="str">
        <f t="shared" si="110"/>
        <v>X</v>
      </c>
      <c r="AX235" s="48" t="str">
        <f t="shared" si="111"/>
        <v>X</v>
      </c>
      <c r="AY235" s="48" t="str">
        <f t="shared" si="112"/>
        <v>X</v>
      </c>
      <c r="AZ235" s="48" t="str">
        <f t="shared" si="113"/>
        <v>X</v>
      </c>
      <c r="BA235" s="48" t="str">
        <f t="shared" si="114"/>
        <v>X</v>
      </c>
      <c r="BB235" s="48" t="str">
        <f t="shared" si="115"/>
        <v>X</v>
      </c>
      <c r="BC235" s="49" t="str">
        <f t="shared" si="116"/>
        <v>X</v>
      </c>
      <c r="BE235" s="63" t="str">
        <f t="shared" si="119"/>
        <v/>
      </c>
      <c r="BF235" s="70" t="str">
        <f t="shared" si="117"/>
        <v/>
      </c>
      <c r="BG235" s="64" t="str">
        <f t="shared" si="119"/>
        <v/>
      </c>
      <c r="BI235" s="55" t="str">
        <f>IF($T235="", "", IF(AND($T235&gt;=Report!$AD$65, $T235&lt;=Report!$AH$65), Report!$BA$65, IF(AND($T235&gt;=Report!$AD$63, $T235&lt;=Report!$AH$63), Report!$BA$63, IF(AND($T235&gt;=Report!$AD$62, $T235&lt;=Report!$AH$62), Report!$BA$62, IF(AND($T235&gt;=Report!$AD$61, $T235&lt;=Report!$AH$61), Report!$BA$61, IF(AND($T235&gt;=Report!$AD$59, $T235&lt;=Report!$AH$59), Report!$BA$59, ""))))))</f>
        <v/>
      </c>
    </row>
    <row r="236" spans="1:61" x14ac:dyDescent="0.25">
      <c r="A236" s="9"/>
      <c r="B236" s="34" t="str">
        <f t="shared" si="93"/>
        <v/>
      </c>
      <c r="C236" s="31" t="str">
        <f t="shared" si="94"/>
        <v/>
      </c>
      <c r="D236" s="9"/>
      <c r="E236" s="101"/>
      <c r="F236" s="102"/>
      <c r="G236" s="103"/>
      <c r="H236" s="104"/>
      <c r="I236" s="105"/>
      <c r="J236" s="106"/>
      <c r="K236" s="102"/>
      <c r="L236" s="102"/>
      <c r="M236" s="102"/>
      <c r="N236" s="102"/>
      <c r="O236" s="102"/>
      <c r="P236" s="102"/>
      <c r="Q236" s="102"/>
      <c r="R236" s="102"/>
      <c r="S236" s="107"/>
      <c r="T236" s="108"/>
      <c r="U236" s="105"/>
      <c r="V236" s="9"/>
      <c r="Y236" s="42" t="str">
        <f t="shared" si="95"/>
        <v/>
      </c>
      <c r="AA236" s="55" t="str">
        <f t="shared" si="96"/>
        <v/>
      </c>
      <c r="AD236" s="47" t="str">
        <f t="shared" si="97"/>
        <v/>
      </c>
      <c r="AE236" s="48" t="str">
        <f t="shared" si="98"/>
        <v/>
      </c>
      <c r="AF236" s="48" t="str">
        <f t="shared" si="99"/>
        <v/>
      </c>
      <c r="AG236" s="48" t="str">
        <f t="shared" si="100"/>
        <v/>
      </c>
      <c r="AH236" s="48" t="str">
        <f t="shared" si="101"/>
        <v/>
      </c>
      <c r="AI236" s="48" t="str">
        <f t="shared" si="102"/>
        <v/>
      </c>
      <c r="AJ236" s="48" t="str">
        <f t="shared" si="103"/>
        <v/>
      </c>
      <c r="AK236" s="48" t="str">
        <f t="shared" si="104"/>
        <v/>
      </c>
      <c r="AL236" s="48" t="str">
        <f t="shared" si="105"/>
        <v/>
      </c>
      <c r="AM236" s="49" t="str">
        <f t="shared" si="106"/>
        <v/>
      </c>
      <c r="AP236" s="55" t="str">
        <f>IF(B236="", "", COUNTIF(B$11:B$510, "&gt;"&amp;B236)+1+COUNTIF(B$11:B236, B236)-1)</f>
        <v/>
      </c>
      <c r="AQ236" s="64" t="str">
        <f>IF(C236="", "", COUNTIF(C$11:C$510, "&gt;"&amp;C236)+1+COUNTIF(C$11:C236, C236)-1)</f>
        <v/>
      </c>
      <c r="AT236" s="47" t="str">
        <f t="shared" si="107"/>
        <v>X</v>
      </c>
      <c r="AU236" s="48" t="str">
        <f t="shared" si="108"/>
        <v>X</v>
      </c>
      <c r="AV236" s="48" t="str">
        <f t="shared" si="109"/>
        <v>X</v>
      </c>
      <c r="AW236" s="48" t="str">
        <f t="shared" si="110"/>
        <v>X</v>
      </c>
      <c r="AX236" s="48" t="str">
        <f t="shared" si="111"/>
        <v>X</v>
      </c>
      <c r="AY236" s="48" t="str">
        <f t="shared" si="112"/>
        <v>X</v>
      </c>
      <c r="AZ236" s="48" t="str">
        <f t="shared" si="113"/>
        <v>X</v>
      </c>
      <c r="BA236" s="48" t="str">
        <f t="shared" si="114"/>
        <v>X</v>
      </c>
      <c r="BB236" s="48" t="str">
        <f t="shared" si="115"/>
        <v>X</v>
      </c>
      <c r="BC236" s="49" t="str">
        <f t="shared" si="116"/>
        <v>X</v>
      </c>
      <c r="BE236" s="63" t="str">
        <f t="shared" si="119"/>
        <v/>
      </c>
      <c r="BF236" s="70" t="str">
        <f t="shared" si="117"/>
        <v/>
      </c>
      <c r="BG236" s="64" t="str">
        <f t="shared" si="119"/>
        <v/>
      </c>
      <c r="BI236" s="55" t="str">
        <f>IF($T236="", "", IF(AND($T236&gt;=Report!$AD$65, $T236&lt;=Report!$AH$65), Report!$BA$65, IF(AND($T236&gt;=Report!$AD$63, $T236&lt;=Report!$AH$63), Report!$BA$63, IF(AND($T236&gt;=Report!$AD$62, $T236&lt;=Report!$AH$62), Report!$BA$62, IF(AND($T236&gt;=Report!$AD$61, $T236&lt;=Report!$AH$61), Report!$BA$61, IF(AND($T236&gt;=Report!$AD$59, $T236&lt;=Report!$AH$59), Report!$BA$59, ""))))))</f>
        <v/>
      </c>
    </row>
    <row r="237" spans="1:61" x14ac:dyDescent="0.25">
      <c r="A237" s="9"/>
      <c r="B237" s="34" t="str">
        <f t="shared" si="93"/>
        <v/>
      </c>
      <c r="C237" s="31" t="str">
        <f t="shared" si="94"/>
        <v/>
      </c>
      <c r="D237" s="9"/>
      <c r="E237" s="101"/>
      <c r="F237" s="102"/>
      <c r="G237" s="103"/>
      <c r="H237" s="104"/>
      <c r="I237" s="105"/>
      <c r="J237" s="106"/>
      <c r="K237" s="102"/>
      <c r="L237" s="102"/>
      <c r="M237" s="102"/>
      <c r="N237" s="102"/>
      <c r="O237" s="102"/>
      <c r="P237" s="102"/>
      <c r="Q237" s="102"/>
      <c r="R237" s="102"/>
      <c r="S237" s="107"/>
      <c r="T237" s="108"/>
      <c r="U237" s="105"/>
      <c r="V237" s="9"/>
      <c r="Y237" s="42" t="str">
        <f t="shared" si="95"/>
        <v/>
      </c>
      <c r="AA237" s="55" t="str">
        <f t="shared" si="96"/>
        <v/>
      </c>
      <c r="AD237" s="47" t="str">
        <f t="shared" si="97"/>
        <v/>
      </c>
      <c r="AE237" s="48" t="str">
        <f t="shared" si="98"/>
        <v/>
      </c>
      <c r="AF237" s="48" t="str">
        <f t="shared" si="99"/>
        <v/>
      </c>
      <c r="AG237" s="48" t="str">
        <f t="shared" si="100"/>
        <v/>
      </c>
      <c r="AH237" s="48" t="str">
        <f t="shared" si="101"/>
        <v/>
      </c>
      <c r="AI237" s="48" t="str">
        <f t="shared" si="102"/>
        <v/>
      </c>
      <c r="AJ237" s="48" t="str">
        <f t="shared" si="103"/>
        <v/>
      </c>
      <c r="AK237" s="48" t="str">
        <f t="shared" si="104"/>
        <v/>
      </c>
      <c r="AL237" s="48" t="str">
        <f t="shared" si="105"/>
        <v/>
      </c>
      <c r="AM237" s="49" t="str">
        <f t="shared" si="106"/>
        <v/>
      </c>
      <c r="AP237" s="55" t="str">
        <f>IF(B237="", "", COUNTIF(B$11:B$510, "&gt;"&amp;B237)+1+COUNTIF(B$11:B237, B237)-1)</f>
        <v/>
      </c>
      <c r="AQ237" s="64" t="str">
        <f>IF(C237="", "", COUNTIF(C$11:C$510, "&gt;"&amp;C237)+1+COUNTIF(C$11:C237, C237)-1)</f>
        <v/>
      </c>
      <c r="AT237" s="47" t="str">
        <f t="shared" si="107"/>
        <v>X</v>
      </c>
      <c r="AU237" s="48" t="str">
        <f t="shared" si="108"/>
        <v>X</v>
      </c>
      <c r="AV237" s="48" t="str">
        <f t="shared" si="109"/>
        <v>X</v>
      </c>
      <c r="AW237" s="48" t="str">
        <f t="shared" si="110"/>
        <v>X</v>
      </c>
      <c r="AX237" s="48" t="str">
        <f t="shared" si="111"/>
        <v>X</v>
      </c>
      <c r="AY237" s="48" t="str">
        <f t="shared" si="112"/>
        <v>X</v>
      </c>
      <c r="AZ237" s="48" t="str">
        <f t="shared" si="113"/>
        <v>X</v>
      </c>
      <c r="BA237" s="48" t="str">
        <f t="shared" si="114"/>
        <v>X</v>
      </c>
      <c r="BB237" s="48" t="str">
        <f t="shared" si="115"/>
        <v>X</v>
      </c>
      <c r="BC237" s="49" t="str">
        <f t="shared" si="116"/>
        <v>X</v>
      </c>
      <c r="BE237" s="63" t="str">
        <f t="shared" si="119"/>
        <v/>
      </c>
      <c r="BF237" s="70" t="str">
        <f t="shared" si="117"/>
        <v/>
      </c>
      <c r="BG237" s="64" t="str">
        <f t="shared" si="119"/>
        <v/>
      </c>
      <c r="BI237" s="55" t="str">
        <f>IF($T237="", "", IF(AND($T237&gt;=Report!$AD$65, $T237&lt;=Report!$AH$65), Report!$BA$65, IF(AND($T237&gt;=Report!$AD$63, $T237&lt;=Report!$AH$63), Report!$BA$63, IF(AND($T237&gt;=Report!$AD$62, $T237&lt;=Report!$AH$62), Report!$BA$62, IF(AND($T237&gt;=Report!$AD$61, $T237&lt;=Report!$AH$61), Report!$BA$61, IF(AND($T237&gt;=Report!$AD$59, $T237&lt;=Report!$AH$59), Report!$BA$59, ""))))))</f>
        <v/>
      </c>
    </row>
    <row r="238" spans="1:61" x14ac:dyDescent="0.25">
      <c r="A238" s="9"/>
      <c r="B238" s="34" t="str">
        <f t="shared" si="93"/>
        <v/>
      </c>
      <c r="C238" s="31" t="str">
        <f t="shared" si="94"/>
        <v/>
      </c>
      <c r="D238" s="9"/>
      <c r="E238" s="101"/>
      <c r="F238" s="102"/>
      <c r="G238" s="103"/>
      <c r="H238" s="104"/>
      <c r="I238" s="105"/>
      <c r="J238" s="106"/>
      <c r="K238" s="102"/>
      <c r="L238" s="102"/>
      <c r="M238" s="102"/>
      <c r="N238" s="102"/>
      <c r="O238" s="102"/>
      <c r="P238" s="102"/>
      <c r="Q238" s="102"/>
      <c r="R238" s="102"/>
      <c r="S238" s="107"/>
      <c r="T238" s="108"/>
      <c r="U238" s="105"/>
      <c r="V238" s="9"/>
      <c r="Y238" s="42" t="str">
        <f t="shared" si="95"/>
        <v/>
      </c>
      <c r="AA238" s="55" t="str">
        <f t="shared" si="96"/>
        <v/>
      </c>
      <c r="AD238" s="47" t="str">
        <f t="shared" si="97"/>
        <v/>
      </c>
      <c r="AE238" s="48" t="str">
        <f t="shared" si="98"/>
        <v/>
      </c>
      <c r="AF238" s="48" t="str">
        <f t="shared" si="99"/>
        <v/>
      </c>
      <c r="AG238" s="48" t="str">
        <f t="shared" si="100"/>
        <v/>
      </c>
      <c r="AH238" s="48" t="str">
        <f t="shared" si="101"/>
        <v/>
      </c>
      <c r="AI238" s="48" t="str">
        <f t="shared" si="102"/>
        <v/>
      </c>
      <c r="AJ238" s="48" t="str">
        <f t="shared" si="103"/>
        <v/>
      </c>
      <c r="AK238" s="48" t="str">
        <f t="shared" si="104"/>
        <v/>
      </c>
      <c r="AL238" s="48" t="str">
        <f t="shared" si="105"/>
        <v/>
      </c>
      <c r="AM238" s="49" t="str">
        <f t="shared" si="106"/>
        <v/>
      </c>
      <c r="AP238" s="55" t="str">
        <f>IF(B238="", "", COUNTIF(B$11:B$510, "&gt;"&amp;B238)+1+COUNTIF(B$11:B238, B238)-1)</f>
        <v/>
      </c>
      <c r="AQ238" s="64" t="str">
        <f>IF(C238="", "", COUNTIF(C$11:C$510, "&gt;"&amp;C238)+1+COUNTIF(C$11:C238, C238)-1)</f>
        <v/>
      </c>
      <c r="AT238" s="47" t="str">
        <f t="shared" si="107"/>
        <v>X</v>
      </c>
      <c r="AU238" s="48" t="str">
        <f t="shared" si="108"/>
        <v>X</v>
      </c>
      <c r="AV238" s="48" t="str">
        <f t="shared" si="109"/>
        <v>X</v>
      </c>
      <c r="AW238" s="48" t="str">
        <f t="shared" si="110"/>
        <v>X</v>
      </c>
      <c r="AX238" s="48" t="str">
        <f t="shared" si="111"/>
        <v>X</v>
      </c>
      <c r="AY238" s="48" t="str">
        <f t="shared" si="112"/>
        <v>X</v>
      </c>
      <c r="AZ238" s="48" t="str">
        <f t="shared" si="113"/>
        <v>X</v>
      </c>
      <c r="BA238" s="48" t="str">
        <f t="shared" si="114"/>
        <v>X</v>
      </c>
      <c r="BB238" s="48" t="str">
        <f t="shared" si="115"/>
        <v>X</v>
      </c>
      <c r="BC238" s="49" t="str">
        <f t="shared" si="116"/>
        <v>X</v>
      </c>
      <c r="BE238" s="63" t="str">
        <f t="shared" si="119"/>
        <v/>
      </c>
      <c r="BF238" s="70" t="str">
        <f t="shared" si="117"/>
        <v/>
      </c>
      <c r="BG238" s="64" t="str">
        <f t="shared" si="119"/>
        <v/>
      </c>
      <c r="BI238" s="55" t="str">
        <f>IF($T238="", "", IF(AND($T238&gt;=Report!$AD$65, $T238&lt;=Report!$AH$65), Report!$BA$65, IF(AND($T238&gt;=Report!$AD$63, $T238&lt;=Report!$AH$63), Report!$BA$63, IF(AND($T238&gt;=Report!$AD$62, $T238&lt;=Report!$AH$62), Report!$BA$62, IF(AND($T238&gt;=Report!$AD$61, $T238&lt;=Report!$AH$61), Report!$BA$61, IF(AND($T238&gt;=Report!$AD$59, $T238&lt;=Report!$AH$59), Report!$BA$59, ""))))))</f>
        <v/>
      </c>
    </row>
    <row r="239" spans="1:61" x14ac:dyDescent="0.25">
      <c r="A239" s="9"/>
      <c r="B239" s="34" t="str">
        <f t="shared" si="93"/>
        <v/>
      </c>
      <c r="C239" s="31" t="str">
        <f t="shared" si="94"/>
        <v/>
      </c>
      <c r="D239" s="9"/>
      <c r="E239" s="101"/>
      <c r="F239" s="102"/>
      <c r="G239" s="103"/>
      <c r="H239" s="104"/>
      <c r="I239" s="105"/>
      <c r="J239" s="106"/>
      <c r="K239" s="102"/>
      <c r="L239" s="102"/>
      <c r="M239" s="102"/>
      <c r="N239" s="102"/>
      <c r="O239" s="102"/>
      <c r="P239" s="102"/>
      <c r="Q239" s="102"/>
      <c r="R239" s="102"/>
      <c r="S239" s="107"/>
      <c r="T239" s="108"/>
      <c r="U239" s="105"/>
      <c r="V239" s="9"/>
      <c r="Y239" s="42" t="str">
        <f t="shared" si="95"/>
        <v/>
      </c>
      <c r="AA239" s="55" t="str">
        <f t="shared" si="96"/>
        <v/>
      </c>
      <c r="AD239" s="47" t="str">
        <f t="shared" si="97"/>
        <v/>
      </c>
      <c r="AE239" s="48" t="str">
        <f t="shared" si="98"/>
        <v/>
      </c>
      <c r="AF239" s="48" t="str">
        <f t="shared" si="99"/>
        <v/>
      </c>
      <c r="AG239" s="48" t="str">
        <f t="shared" si="100"/>
        <v/>
      </c>
      <c r="AH239" s="48" t="str">
        <f t="shared" si="101"/>
        <v/>
      </c>
      <c r="AI239" s="48" t="str">
        <f t="shared" si="102"/>
        <v/>
      </c>
      <c r="AJ239" s="48" t="str">
        <f t="shared" si="103"/>
        <v/>
      </c>
      <c r="AK239" s="48" t="str">
        <f t="shared" si="104"/>
        <v/>
      </c>
      <c r="AL239" s="48" t="str">
        <f t="shared" si="105"/>
        <v/>
      </c>
      <c r="AM239" s="49" t="str">
        <f t="shared" si="106"/>
        <v/>
      </c>
      <c r="AP239" s="55" t="str">
        <f>IF(B239="", "", COUNTIF(B$11:B$510, "&gt;"&amp;B239)+1+COUNTIF(B$11:B239, B239)-1)</f>
        <v/>
      </c>
      <c r="AQ239" s="64" t="str">
        <f>IF(C239="", "", COUNTIF(C$11:C$510, "&gt;"&amp;C239)+1+COUNTIF(C$11:C239, C239)-1)</f>
        <v/>
      </c>
      <c r="AT239" s="47" t="str">
        <f t="shared" si="107"/>
        <v>X</v>
      </c>
      <c r="AU239" s="48" t="str">
        <f t="shared" si="108"/>
        <v>X</v>
      </c>
      <c r="AV239" s="48" t="str">
        <f t="shared" si="109"/>
        <v>X</v>
      </c>
      <c r="AW239" s="48" t="str">
        <f t="shared" si="110"/>
        <v>X</v>
      </c>
      <c r="AX239" s="48" t="str">
        <f t="shared" si="111"/>
        <v>X</v>
      </c>
      <c r="AY239" s="48" t="str">
        <f t="shared" si="112"/>
        <v>X</v>
      </c>
      <c r="AZ239" s="48" t="str">
        <f t="shared" si="113"/>
        <v>X</v>
      </c>
      <c r="BA239" s="48" t="str">
        <f t="shared" si="114"/>
        <v>X</v>
      </c>
      <c r="BB239" s="48" t="str">
        <f t="shared" si="115"/>
        <v>X</v>
      </c>
      <c r="BC239" s="49" t="str">
        <f t="shared" si="116"/>
        <v>X</v>
      </c>
      <c r="BE239" s="63" t="str">
        <f t="shared" si="119"/>
        <v/>
      </c>
      <c r="BF239" s="70" t="str">
        <f t="shared" si="117"/>
        <v/>
      </c>
      <c r="BG239" s="64" t="str">
        <f t="shared" si="119"/>
        <v/>
      </c>
      <c r="BI239" s="55" t="str">
        <f>IF($T239="", "", IF(AND($T239&gt;=Report!$AD$65, $T239&lt;=Report!$AH$65), Report!$BA$65, IF(AND($T239&gt;=Report!$AD$63, $T239&lt;=Report!$AH$63), Report!$BA$63, IF(AND($T239&gt;=Report!$AD$62, $T239&lt;=Report!$AH$62), Report!$BA$62, IF(AND($T239&gt;=Report!$AD$61, $T239&lt;=Report!$AH$61), Report!$BA$61, IF(AND($T239&gt;=Report!$AD$59, $T239&lt;=Report!$AH$59), Report!$BA$59, ""))))))</f>
        <v/>
      </c>
    </row>
    <row r="240" spans="1:61" x14ac:dyDescent="0.25">
      <c r="A240" s="9"/>
      <c r="B240" s="34" t="str">
        <f t="shared" si="93"/>
        <v/>
      </c>
      <c r="C240" s="31" t="str">
        <f t="shared" si="94"/>
        <v/>
      </c>
      <c r="D240" s="9"/>
      <c r="E240" s="101"/>
      <c r="F240" s="102"/>
      <c r="G240" s="103"/>
      <c r="H240" s="104"/>
      <c r="I240" s="105"/>
      <c r="J240" s="106"/>
      <c r="K240" s="102"/>
      <c r="L240" s="102"/>
      <c r="M240" s="102"/>
      <c r="N240" s="102"/>
      <c r="O240" s="102"/>
      <c r="P240" s="102"/>
      <c r="Q240" s="102"/>
      <c r="R240" s="102"/>
      <c r="S240" s="107"/>
      <c r="T240" s="108"/>
      <c r="U240" s="105"/>
      <c r="V240" s="9"/>
      <c r="Y240" s="42" t="str">
        <f t="shared" si="95"/>
        <v/>
      </c>
      <c r="AA240" s="55" t="str">
        <f t="shared" si="96"/>
        <v/>
      </c>
      <c r="AD240" s="47" t="str">
        <f t="shared" si="97"/>
        <v/>
      </c>
      <c r="AE240" s="48" t="str">
        <f t="shared" si="98"/>
        <v/>
      </c>
      <c r="AF240" s="48" t="str">
        <f t="shared" si="99"/>
        <v/>
      </c>
      <c r="AG240" s="48" t="str">
        <f t="shared" si="100"/>
        <v/>
      </c>
      <c r="AH240" s="48" t="str">
        <f t="shared" si="101"/>
        <v/>
      </c>
      <c r="AI240" s="48" t="str">
        <f t="shared" si="102"/>
        <v/>
      </c>
      <c r="AJ240" s="48" t="str">
        <f t="shared" si="103"/>
        <v/>
      </c>
      <c r="AK240" s="48" t="str">
        <f t="shared" si="104"/>
        <v/>
      </c>
      <c r="AL240" s="48" t="str">
        <f t="shared" si="105"/>
        <v/>
      </c>
      <c r="AM240" s="49" t="str">
        <f t="shared" si="106"/>
        <v/>
      </c>
      <c r="AP240" s="55" t="str">
        <f>IF(B240="", "", COUNTIF(B$11:B$510, "&gt;"&amp;B240)+1+COUNTIF(B$11:B240, B240)-1)</f>
        <v/>
      </c>
      <c r="AQ240" s="64" t="str">
        <f>IF(C240="", "", COUNTIF(C$11:C$510, "&gt;"&amp;C240)+1+COUNTIF(C$11:C240, C240)-1)</f>
        <v/>
      </c>
      <c r="AT240" s="47" t="str">
        <f t="shared" si="107"/>
        <v>X</v>
      </c>
      <c r="AU240" s="48" t="str">
        <f t="shared" si="108"/>
        <v>X</v>
      </c>
      <c r="AV240" s="48" t="str">
        <f t="shared" si="109"/>
        <v>X</v>
      </c>
      <c r="AW240" s="48" t="str">
        <f t="shared" si="110"/>
        <v>X</v>
      </c>
      <c r="AX240" s="48" t="str">
        <f t="shared" si="111"/>
        <v>X</v>
      </c>
      <c r="AY240" s="48" t="str">
        <f t="shared" si="112"/>
        <v>X</v>
      </c>
      <c r="AZ240" s="48" t="str">
        <f t="shared" si="113"/>
        <v>X</v>
      </c>
      <c r="BA240" s="48" t="str">
        <f t="shared" si="114"/>
        <v>X</v>
      </c>
      <c r="BB240" s="48" t="str">
        <f t="shared" si="115"/>
        <v>X</v>
      </c>
      <c r="BC240" s="49" t="str">
        <f t="shared" si="116"/>
        <v>X</v>
      </c>
      <c r="BE240" s="63" t="str">
        <f t="shared" si="119"/>
        <v/>
      </c>
      <c r="BF240" s="70" t="str">
        <f t="shared" si="117"/>
        <v/>
      </c>
      <c r="BG240" s="64" t="str">
        <f t="shared" si="119"/>
        <v/>
      </c>
      <c r="BI240" s="55" t="str">
        <f>IF($T240="", "", IF(AND($T240&gt;=Report!$AD$65, $T240&lt;=Report!$AH$65), Report!$BA$65, IF(AND($T240&gt;=Report!$AD$63, $T240&lt;=Report!$AH$63), Report!$BA$63, IF(AND($T240&gt;=Report!$AD$62, $T240&lt;=Report!$AH$62), Report!$BA$62, IF(AND($T240&gt;=Report!$AD$61, $T240&lt;=Report!$AH$61), Report!$BA$61, IF(AND($T240&gt;=Report!$AD$59, $T240&lt;=Report!$AH$59), Report!$BA$59, ""))))))</f>
        <v/>
      </c>
    </row>
    <row r="241" spans="1:61" x14ac:dyDescent="0.25">
      <c r="A241" s="9"/>
      <c r="B241" s="34" t="str">
        <f t="shared" si="93"/>
        <v/>
      </c>
      <c r="C241" s="31" t="str">
        <f t="shared" si="94"/>
        <v/>
      </c>
      <c r="D241" s="9"/>
      <c r="E241" s="101"/>
      <c r="F241" s="102"/>
      <c r="G241" s="103"/>
      <c r="H241" s="104"/>
      <c r="I241" s="105"/>
      <c r="J241" s="106"/>
      <c r="K241" s="102"/>
      <c r="L241" s="102"/>
      <c r="M241" s="102"/>
      <c r="N241" s="102"/>
      <c r="O241" s="102"/>
      <c r="P241" s="102"/>
      <c r="Q241" s="102"/>
      <c r="R241" s="102"/>
      <c r="S241" s="107"/>
      <c r="T241" s="108"/>
      <c r="U241" s="105"/>
      <c r="V241" s="9"/>
      <c r="Y241" s="42" t="str">
        <f t="shared" si="95"/>
        <v/>
      </c>
      <c r="AA241" s="55" t="str">
        <f t="shared" si="96"/>
        <v/>
      </c>
      <c r="AD241" s="47" t="str">
        <f t="shared" si="97"/>
        <v/>
      </c>
      <c r="AE241" s="48" t="str">
        <f t="shared" si="98"/>
        <v/>
      </c>
      <c r="AF241" s="48" t="str">
        <f t="shared" si="99"/>
        <v/>
      </c>
      <c r="AG241" s="48" t="str">
        <f t="shared" si="100"/>
        <v/>
      </c>
      <c r="AH241" s="48" t="str">
        <f t="shared" si="101"/>
        <v/>
      </c>
      <c r="AI241" s="48" t="str">
        <f t="shared" si="102"/>
        <v/>
      </c>
      <c r="AJ241" s="48" t="str">
        <f t="shared" si="103"/>
        <v/>
      </c>
      <c r="AK241" s="48" t="str">
        <f t="shared" si="104"/>
        <v/>
      </c>
      <c r="AL241" s="48" t="str">
        <f t="shared" si="105"/>
        <v/>
      </c>
      <c r="AM241" s="49" t="str">
        <f t="shared" si="106"/>
        <v/>
      </c>
      <c r="AP241" s="55" t="str">
        <f>IF(B241="", "", COUNTIF(B$11:B$510, "&gt;"&amp;B241)+1+COUNTIF(B$11:B241, B241)-1)</f>
        <v/>
      </c>
      <c r="AQ241" s="64" t="str">
        <f>IF(C241="", "", COUNTIF(C$11:C$510, "&gt;"&amp;C241)+1+COUNTIF(C$11:C241, C241)-1)</f>
        <v/>
      </c>
      <c r="AT241" s="47" t="str">
        <f t="shared" si="107"/>
        <v>X</v>
      </c>
      <c r="AU241" s="48" t="str">
        <f t="shared" si="108"/>
        <v>X</v>
      </c>
      <c r="AV241" s="48" t="str">
        <f t="shared" si="109"/>
        <v>X</v>
      </c>
      <c r="AW241" s="48" t="str">
        <f t="shared" si="110"/>
        <v>X</v>
      </c>
      <c r="AX241" s="48" t="str">
        <f t="shared" si="111"/>
        <v>X</v>
      </c>
      <c r="AY241" s="48" t="str">
        <f t="shared" si="112"/>
        <v>X</v>
      </c>
      <c r="AZ241" s="48" t="str">
        <f t="shared" si="113"/>
        <v>X</v>
      </c>
      <c r="BA241" s="48" t="str">
        <f t="shared" si="114"/>
        <v>X</v>
      </c>
      <c r="BB241" s="48" t="str">
        <f t="shared" si="115"/>
        <v>X</v>
      </c>
      <c r="BC241" s="49" t="str">
        <f t="shared" si="116"/>
        <v>X</v>
      </c>
      <c r="BE241" s="63" t="str">
        <f t="shared" si="119"/>
        <v/>
      </c>
      <c r="BF241" s="70" t="str">
        <f t="shared" si="117"/>
        <v/>
      </c>
      <c r="BG241" s="64" t="str">
        <f t="shared" si="119"/>
        <v/>
      </c>
      <c r="BI241" s="55" t="str">
        <f>IF($T241="", "", IF(AND($T241&gt;=Report!$AD$65, $T241&lt;=Report!$AH$65), Report!$BA$65, IF(AND($T241&gt;=Report!$AD$63, $T241&lt;=Report!$AH$63), Report!$BA$63, IF(AND($T241&gt;=Report!$AD$62, $T241&lt;=Report!$AH$62), Report!$BA$62, IF(AND($T241&gt;=Report!$AD$61, $T241&lt;=Report!$AH$61), Report!$BA$61, IF(AND($T241&gt;=Report!$AD$59, $T241&lt;=Report!$AH$59), Report!$BA$59, ""))))))</f>
        <v/>
      </c>
    </row>
    <row r="242" spans="1:61" x14ac:dyDescent="0.25">
      <c r="A242" s="9"/>
      <c r="B242" s="34" t="str">
        <f t="shared" si="93"/>
        <v/>
      </c>
      <c r="C242" s="31" t="str">
        <f t="shared" si="94"/>
        <v/>
      </c>
      <c r="D242" s="9"/>
      <c r="E242" s="101"/>
      <c r="F242" s="102"/>
      <c r="G242" s="103"/>
      <c r="H242" s="104"/>
      <c r="I242" s="105"/>
      <c r="J242" s="106"/>
      <c r="K242" s="102"/>
      <c r="L242" s="102"/>
      <c r="M242" s="102"/>
      <c r="N242" s="102"/>
      <c r="O242" s="102"/>
      <c r="P242" s="102"/>
      <c r="Q242" s="102"/>
      <c r="R242" s="102"/>
      <c r="S242" s="107"/>
      <c r="T242" s="108"/>
      <c r="U242" s="105"/>
      <c r="V242" s="9"/>
      <c r="Y242" s="42" t="str">
        <f t="shared" si="95"/>
        <v/>
      </c>
      <c r="AA242" s="55" t="str">
        <f t="shared" si="96"/>
        <v/>
      </c>
      <c r="AD242" s="47" t="str">
        <f t="shared" si="97"/>
        <v/>
      </c>
      <c r="AE242" s="48" t="str">
        <f t="shared" si="98"/>
        <v/>
      </c>
      <c r="AF242" s="48" t="str">
        <f t="shared" si="99"/>
        <v/>
      </c>
      <c r="AG242" s="48" t="str">
        <f t="shared" si="100"/>
        <v/>
      </c>
      <c r="AH242" s="48" t="str">
        <f t="shared" si="101"/>
        <v/>
      </c>
      <c r="AI242" s="48" t="str">
        <f t="shared" si="102"/>
        <v/>
      </c>
      <c r="AJ242" s="48" t="str">
        <f t="shared" si="103"/>
        <v/>
      </c>
      <c r="AK242" s="48" t="str">
        <f t="shared" si="104"/>
        <v/>
      </c>
      <c r="AL242" s="48" t="str">
        <f t="shared" si="105"/>
        <v/>
      </c>
      <c r="AM242" s="49" t="str">
        <f t="shared" si="106"/>
        <v/>
      </c>
      <c r="AP242" s="55" t="str">
        <f>IF(B242="", "", COUNTIF(B$11:B$510, "&gt;"&amp;B242)+1+COUNTIF(B$11:B242, B242)-1)</f>
        <v/>
      </c>
      <c r="AQ242" s="64" t="str">
        <f>IF(C242="", "", COUNTIF(C$11:C$510, "&gt;"&amp;C242)+1+COUNTIF(C$11:C242, C242)-1)</f>
        <v/>
      </c>
      <c r="AT242" s="47" t="str">
        <f t="shared" si="107"/>
        <v>X</v>
      </c>
      <c r="AU242" s="48" t="str">
        <f t="shared" si="108"/>
        <v>X</v>
      </c>
      <c r="AV242" s="48" t="str">
        <f t="shared" si="109"/>
        <v>X</v>
      </c>
      <c r="AW242" s="48" t="str">
        <f t="shared" si="110"/>
        <v>X</v>
      </c>
      <c r="AX242" s="48" t="str">
        <f t="shared" si="111"/>
        <v>X</v>
      </c>
      <c r="AY242" s="48" t="str">
        <f t="shared" si="112"/>
        <v>X</v>
      </c>
      <c r="AZ242" s="48" t="str">
        <f t="shared" si="113"/>
        <v>X</v>
      </c>
      <c r="BA242" s="48" t="str">
        <f t="shared" si="114"/>
        <v>X</v>
      </c>
      <c r="BB242" s="48" t="str">
        <f t="shared" si="115"/>
        <v>X</v>
      </c>
      <c r="BC242" s="49" t="str">
        <f t="shared" si="116"/>
        <v>X</v>
      </c>
      <c r="BE242" s="63" t="str">
        <f t="shared" si="119"/>
        <v/>
      </c>
      <c r="BF242" s="70" t="str">
        <f t="shared" si="117"/>
        <v/>
      </c>
      <c r="BG242" s="64" t="str">
        <f t="shared" si="119"/>
        <v/>
      </c>
      <c r="BI242" s="55" t="str">
        <f>IF($T242="", "", IF(AND($T242&gt;=Report!$AD$65, $T242&lt;=Report!$AH$65), Report!$BA$65, IF(AND($T242&gt;=Report!$AD$63, $T242&lt;=Report!$AH$63), Report!$BA$63, IF(AND($T242&gt;=Report!$AD$62, $T242&lt;=Report!$AH$62), Report!$BA$62, IF(AND($T242&gt;=Report!$AD$61, $T242&lt;=Report!$AH$61), Report!$BA$61, IF(AND($T242&gt;=Report!$AD$59, $T242&lt;=Report!$AH$59), Report!$BA$59, ""))))))</f>
        <v/>
      </c>
    </row>
    <row r="243" spans="1:61" x14ac:dyDescent="0.25">
      <c r="A243" s="9"/>
      <c r="B243" s="34" t="str">
        <f t="shared" si="93"/>
        <v/>
      </c>
      <c r="C243" s="31" t="str">
        <f t="shared" si="94"/>
        <v/>
      </c>
      <c r="D243" s="9"/>
      <c r="E243" s="101"/>
      <c r="F243" s="102"/>
      <c r="G243" s="103"/>
      <c r="H243" s="104"/>
      <c r="I243" s="105"/>
      <c r="J243" s="106"/>
      <c r="K243" s="102"/>
      <c r="L243" s="102"/>
      <c r="M243" s="102"/>
      <c r="N243" s="102"/>
      <c r="O243" s="102"/>
      <c r="P243" s="102"/>
      <c r="Q243" s="102"/>
      <c r="R243" s="102"/>
      <c r="S243" s="107"/>
      <c r="T243" s="108"/>
      <c r="U243" s="105"/>
      <c r="V243" s="9"/>
      <c r="Y243" s="42" t="str">
        <f t="shared" si="95"/>
        <v/>
      </c>
      <c r="AA243" s="55" t="str">
        <f t="shared" si="96"/>
        <v/>
      </c>
      <c r="AD243" s="47" t="str">
        <f t="shared" si="97"/>
        <v/>
      </c>
      <c r="AE243" s="48" t="str">
        <f t="shared" si="98"/>
        <v/>
      </c>
      <c r="AF243" s="48" t="str">
        <f t="shared" si="99"/>
        <v/>
      </c>
      <c r="AG243" s="48" t="str">
        <f t="shared" si="100"/>
        <v/>
      </c>
      <c r="AH243" s="48" t="str">
        <f t="shared" si="101"/>
        <v/>
      </c>
      <c r="AI243" s="48" t="str">
        <f t="shared" si="102"/>
        <v/>
      </c>
      <c r="AJ243" s="48" t="str">
        <f t="shared" si="103"/>
        <v/>
      </c>
      <c r="AK243" s="48" t="str">
        <f t="shared" si="104"/>
        <v/>
      </c>
      <c r="AL243" s="48" t="str">
        <f t="shared" si="105"/>
        <v/>
      </c>
      <c r="AM243" s="49" t="str">
        <f t="shared" si="106"/>
        <v/>
      </c>
      <c r="AP243" s="55" t="str">
        <f>IF(B243="", "", COUNTIF(B$11:B$510, "&gt;"&amp;B243)+1+COUNTIF(B$11:B243, B243)-1)</f>
        <v/>
      </c>
      <c r="AQ243" s="64" t="str">
        <f>IF(C243="", "", COUNTIF(C$11:C$510, "&gt;"&amp;C243)+1+COUNTIF(C$11:C243, C243)-1)</f>
        <v/>
      </c>
      <c r="AT243" s="47" t="str">
        <f t="shared" si="107"/>
        <v>X</v>
      </c>
      <c r="AU243" s="48" t="str">
        <f t="shared" si="108"/>
        <v>X</v>
      </c>
      <c r="AV243" s="48" t="str">
        <f t="shared" si="109"/>
        <v>X</v>
      </c>
      <c r="AW243" s="48" t="str">
        <f t="shared" si="110"/>
        <v>X</v>
      </c>
      <c r="AX243" s="48" t="str">
        <f t="shared" si="111"/>
        <v>X</v>
      </c>
      <c r="AY243" s="48" t="str">
        <f t="shared" si="112"/>
        <v>X</v>
      </c>
      <c r="AZ243" s="48" t="str">
        <f t="shared" si="113"/>
        <v>X</v>
      </c>
      <c r="BA243" s="48" t="str">
        <f t="shared" si="114"/>
        <v>X</v>
      </c>
      <c r="BB243" s="48" t="str">
        <f t="shared" si="115"/>
        <v>X</v>
      </c>
      <c r="BC243" s="49" t="str">
        <f t="shared" si="116"/>
        <v>X</v>
      </c>
      <c r="BE243" s="63" t="str">
        <f t="shared" si="119"/>
        <v/>
      </c>
      <c r="BF243" s="70" t="str">
        <f t="shared" si="117"/>
        <v/>
      </c>
      <c r="BG243" s="64" t="str">
        <f t="shared" si="119"/>
        <v/>
      </c>
      <c r="BI243" s="55" t="str">
        <f>IF($T243="", "", IF(AND($T243&gt;=Report!$AD$65, $T243&lt;=Report!$AH$65), Report!$BA$65, IF(AND($T243&gt;=Report!$AD$63, $T243&lt;=Report!$AH$63), Report!$BA$63, IF(AND($T243&gt;=Report!$AD$62, $T243&lt;=Report!$AH$62), Report!$BA$62, IF(AND($T243&gt;=Report!$AD$61, $T243&lt;=Report!$AH$61), Report!$BA$61, IF(AND($T243&gt;=Report!$AD$59, $T243&lt;=Report!$AH$59), Report!$BA$59, ""))))))</f>
        <v/>
      </c>
    </row>
    <row r="244" spans="1:61" x14ac:dyDescent="0.25">
      <c r="A244" s="9"/>
      <c r="B244" s="34" t="str">
        <f t="shared" si="93"/>
        <v/>
      </c>
      <c r="C244" s="31" t="str">
        <f t="shared" si="94"/>
        <v/>
      </c>
      <c r="D244" s="9"/>
      <c r="E244" s="101"/>
      <c r="F244" s="102"/>
      <c r="G244" s="103"/>
      <c r="H244" s="104"/>
      <c r="I244" s="105"/>
      <c r="J244" s="106"/>
      <c r="K244" s="102"/>
      <c r="L244" s="102"/>
      <c r="M244" s="102"/>
      <c r="N244" s="102"/>
      <c r="O244" s="102"/>
      <c r="P244" s="102"/>
      <c r="Q244" s="102"/>
      <c r="R244" s="102"/>
      <c r="S244" s="107"/>
      <c r="T244" s="108"/>
      <c r="U244" s="105"/>
      <c r="V244" s="9"/>
      <c r="Y244" s="42" t="str">
        <f t="shared" si="95"/>
        <v/>
      </c>
      <c r="AA244" s="55" t="str">
        <f t="shared" si="96"/>
        <v/>
      </c>
      <c r="AD244" s="47" t="str">
        <f t="shared" si="97"/>
        <v/>
      </c>
      <c r="AE244" s="48" t="str">
        <f t="shared" si="98"/>
        <v/>
      </c>
      <c r="AF244" s="48" t="str">
        <f t="shared" si="99"/>
        <v/>
      </c>
      <c r="AG244" s="48" t="str">
        <f t="shared" si="100"/>
        <v/>
      </c>
      <c r="AH244" s="48" t="str">
        <f t="shared" si="101"/>
        <v/>
      </c>
      <c r="AI244" s="48" t="str">
        <f t="shared" si="102"/>
        <v/>
      </c>
      <c r="AJ244" s="48" t="str">
        <f t="shared" si="103"/>
        <v/>
      </c>
      <c r="AK244" s="48" t="str">
        <f t="shared" si="104"/>
        <v/>
      </c>
      <c r="AL244" s="48" t="str">
        <f t="shared" si="105"/>
        <v/>
      </c>
      <c r="AM244" s="49" t="str">
        <f t="shared" si="106"/>
        <v/>
      </c>
      <c r="AP244" s="55" t="str">
        <f>IF(B244="", "", COUNTIF(B$11:B$510, "&gt;"&amp;B244)+1+COUNTIF(B$11:B244, B244)-1)</f>
        <v/>
      </c>
      <c r="AQ244" s="64" t="str">
        <f>IF(C244="", "", COUNTIF(C$11:C$510, "&gt;"&amp;C244)+1+COUNTIF(C$11:C244, C244)-1)</f>
        <v/>
      </c>
      <c r="AT244" s="47" t="str">
        <f t="shared" si="107"/>
        <v>X</v>
      </c>
      <c r="AU244" s="48" t="str">
        <f t="shared" si="108"/>
        <v>X</v>
      </c>
      <c r="AV244" s="48" t="str">
        <f t="shared" si="109"/>
        <v>X</v>
      </c>
      <c r="AW244" s="48" t="str">
        <f t="shared" si="110"/>
        <v>X</v>
      </c>
      <c r="AX244" s="48" t="str">
        <f t="shared" si="111"/>
        <v>X</v>
      </c>
      <c r="AY244" s="48" t="str">
        <f t="shared" si="112"/>
        <v>X</v>
      </c>
      <c r="AZ244" s="48" t="str">
        <f t="shared" si="113"/>
        <v>X</v>
      </c>
      <c r="BA244" s="48" t="str">
        <f t="shared" si="114"/>
        <v>X</v>
      </c>
      <c r="BB244" s="48" t="str">
        <f t="shared" si="115"/>
        <v>X</v>
      </c>
      <c r="BC244" s="49" t="str">
        <f t="shared" si="116"/>
        <v>X</v>
      </c>
      <c r="BE244" s="63" t="str">
        <f t="shared" si="119"/>
        <v/>
      </c>
      <c r="BF244" s="70" t="str">
        <f t="shared" si="117"/>
        <v/>
      </c>
      <c r="BG244" s="64" t="str">
        <f t="shared" si="119"/>
        <v/>
      </c>
      <c r="BI244" s="55" t="str">
        <f>IF($T244="", "", IF(AND($T244&gt;=Report!$AD$65, $T244&lt;=Report!$AH$65), Report!$BA$65, IF(AND($T244&gt;=Report!$AD$63, $T244&lt;=Report!$AH$63), Report!$BA$63, IF(AND($T244&gt;=Report!$AD$62, $T244&lt;=Report!$AH$62), Report!$BA$62, IF(AND($T244&gt;=Report!$AD$61, $T244&lt;=Report!$AH$61), Report!$BA$61, IF(AND($T244&gt;=Report!$AD$59, $T244&lt;=Report!$AH$59), Report!$BA$59, ""))))))</f>
        <v/>
      </c>
    </row>
    <row r="245" spans="1:61" x14ac:dyDescent="0.25">
      <c r="A245" s="9"/>
      <c r="B245" s="34" t="str">
        <f t="shared" si="93"/>
        <v/>
      </c>
      <c r="C245" s="31" t="str">
        <f t="shared" si="94"/>
        <v/>
      </c>
      <c r="D245" s="9"/>
      <c r="E245" s="101"/>
      <c r="F245" s="102"/>
      <c r="G245" s="103"/>
      <c r="H245" s="104"/>
      <c r="I245" s="105"/>
      <c r="J245" s="106"/>
      <c r="K245" s="102"/>
      <c r="L245" s="102"/>
      <c r="M245" s="102"/>
      <c r="N245" s="102"/>
      <c r="O245" s="102"/>
      <c r="P245" s="102"/>
      <c r="Q245" s="102"/>
      <c r="R245" s="102"/>
      <c r="S245" s="107"/>
      <c r="T245" s="108"/>
      <c r="U245" s="105"/>
      <c r="V245" s="9"/>
      <c r="Y245" s="42" t="str">
        <f t="shared" si="95"/>
        <v/>
      </c>
      <c r="AA245" s="55" t="str">
        <f t="shared" si="96"/>
        <v/>
      </c>
      <c r="AD245" s="47" t="str">
        <f t="shared" si="97"/>
        <v/>
      </c>
      <c r="AE245" s="48" t="str">
        <f t="shared" si="98"/>
        <v/>
      </c>
      <c r="AF245" s="48" t="str">
        <f t="shared" si="99"/>
        <v/>
      </c>
      <c r="AG245" s="48" t="str">
        <f t="shared" si="100"/>
        <v/>
      </c>
      <c r="AH245" s="48" t="str">
        <f t="shared" si="101"/>
        <v/>
      </c>
      <c r="AI245" s="48" t="str">
        <f t="shared" si="102"/>
        <v/>
      </c>
      <c r="AJ245" s="48" t="str">
        <f t="shared" si="103"/>
        <v/>
      </c>
      <c r="AK245" s="48" t="str">
        <f t="shared" si="104"/>
        <v/>
      </c>
      <c r="AL245" s="48" t="str">
        <f t="shared" si="105"/>
        <v/>
      </c>
      <c r="AM245" s="49" t="str">
        <f t="shared" si="106"/>
        <v/>
      </c>
      <c r="AP245" s="55" t="str">
        <f>IF(B245="", "", COUNTIF(B$11:B$510, "&gt;"&amp;B245)+1+COUNTIF(B$11:B245, B245)-1)</f>
        <v/>
      </c>
      <c r="AQ245" s="64" t="str">
        <f>IF(C245="", "", COUNTIF(C$11:C$510, "&gt;"&amp;C245)+1+COUNTIF(C$11:C245, C245)-1)</f>
        <v/>
      </c>
      <c r="AT245" s="47" t="str">
        <f t="shared" si="107"/>
        <v>X</v>
      </c>
      <c r="AU245" s="48" t="str">
        <f t="shared" si="108"/>
        <v>X</v>
      </c>
      <c r="AV245" s="48" t="str">
        <f t="shared" si="109"/>
        <v>X</v>
      </c>
      <c r="AW245" s="48" t="str">
        <f t="shared" si="110"/>
        <v>X</v>
      </c>
      <c r="AX245" s="48" t="str">
        <f t="shared" si="111"/>
        <v>X</v>
      </c>
      <c r="AY245" s="48" t="str">
        <f t="shared" si="112"/>
        <v>X</v>
      </c>
      <c r="AZ245" s="48" t="str">
        <f t="shared" si="113"/>
        <v>X</v>
      </c>
      <c r="BA245" s="48" t="str">
        <f t="shared" si="114"/>
        <v>X</v>
      </c>
      <c r="BB245" s="48" t="str">
        <f t="shared" si="115"/>
        <v>X</v>
      </c>
      <c r="BC245" s="49" t="str">
        <f t="shared" si="116"/>
        <v>X</v>
      </c>
      <c r="BE245" s="63" t="str">
        <f t="shared" si="119"/>
        <v/>
      </c>
      <c r="BF245" s="70" t="str">
        <f t="shared" si="117"/>
        <v/>
      </c>
      <c r="BG245" s="64" t="str">
        <f t="shared" si="119"/>
        <v/>
      </c>
      <c r="BI245" s="55" t="str">
        <f>IF($T245="", "", IF(AND($T245&gt;=Report!$AD$65, $T245&lt;=Report!$AH$65), Report!$BA$65, IF(AND($T245&gt;=Report!$AD$63, $T245&lt;=Report!$AH$63), Report!$BA$63, IF(AND($T245&gt;=Report!$AD$62, $T245&lt;=Report!$AH$62), Report!$BA$62, IF(AND($T245&gt;=Report!$AD$61, $T245&lt;=Report!$AH$61), Report!$BA$61, IF(AND($T245&gt;=Report!$AD$59, $T245&lt;=Report!$AH$59), Report!$BA$59, ""))))))</f>
        <v/>
      </c>
    </row>
    <row r="246" spans="1:61" x14ac:dyDescent="0.25">
      <c r="A246" s="9"/>
      <c r="B246" s="34" t="str">
        <f t="shared" si="93"/>
        <v/>
      </c>
      <c r="C246" s="31" t="str">
        <f t="shared" si="94"/>
        <v/>
      </c>
      <c r="D246" s="9"/>
      <c r="E246" s="101"/>
      <c r="F246" s="102"/>
      <c r="G246" s="103"/>
      <c r="H246" s="104"/>
      <c r="I246" s="105"/>
      <c r="J246" s="106"/>
      <c r="K246" s="102"/>
      <c r="L246" s="102"/>
      <c r="M246" s="102"/>
      <c r="N246" s="102"/>
      <c r="O246" s="102"/>
      <c r="P246" s="102"/>
      <c r="Q246" s="102"/>
      <c r="R246" s="102"/>
      <c r="S246" s="107"/>
      <c r="T246" s="108"/>
      <c r="U246" s="105"/>
      <c r="V246" s="9"/>
      <c r="Y246" s="42" t="str">
        <f t="shared" si="95"/>
        <v/>
      </c>
      <c r="AA246" s="55" t="str">
        <f t="shared" si="96"/>
        <v/>
      </c>
      <c r="AD246" s="47" t="str">
        <f t="shared" si="97"/>
        <v/>
      </c>
      <c r="AE246" s="48" t="str">
        <f t="shared" si="98"/>
        <v/>
      </c>
      <c r="AF246" s="48" t="str">
        <f t="shared" si="99"/>
        <v/>
      </c>
      <c r="AG246" s="48" t="str">
        <f t="shared" si="100"/>
        <v/>
      </c>
      <c r="AH246" s="48" t="str">
        <f t="shared" si="101"/>
        <v/>
      </c>
      <c r="AI246" s="48" t="str">
        <f t="shared" si="102"/>
        <v/>
      </c>
      <c r="AJ246" s="48" t="str">
        <f t="shared" si="103"/>
        <v/>
      </c>
      <c r="AK246" s="48" t="str">
        <f t="shared" si="104"/>
        <v/>
      </c>
      <c r="AL246" s="48" t="str">
        <f t="shared" si="105"/>
        <v/>
      </c>
      <c r="AM246" s="49" t="str">
        <f t="shared" si="106"/>
        <v/>
      </c>
      <c r="AP246" s="55" t="str">
        <f>IF(B246="", "", COUNTIF(B$11:B$510, "&gt;"&amp;B246)+1+COUNTIF(B$11:B246, B246)-1)</f>
        <v/>
      </c>
      <c r="AQ246" s="64" t="str">
        <f>IF(C246="", "", COUNTIF(C$11:C$510, "&gt;"&amp;C246)+1+COUNTIF(C$11:C246, C246)-1)</f>
        <v/>
      </c>
      <c r="AT246" s="47" t="str">
        <f t="shared" si="107"/>
        <v>X</v>
      </c>
      <c r="AU246" s="48" t="str">
        <f t="shared" si="108"/>
        <v>X</v>
      </c>
      <c r="AV246" s="48" t="str">
        <f t="shared" si="109"/>
        <v>X</v>
      </c>
      <c r="AW246" s="48" t="str">
        <f t="shared" si="110"/>
        <v>X</v>
      </c>
      <c r="AX246" s="48" t="str">
        <f t="shared" si="111"/>
        <v>X</v>
      </c>
      <c r="AY246" s="48" t="str">
        <f t="shared" si="112"/>
        <v>X</v>
      </c>
      <c r="AZ246" s="48" t="str">
        <f t="shared" si="113"/>
        <v>X</v>
      </c>
      <c r="BA246" s="48" t="str">
        <f t="shared" si="114"/>
        <v>X</v>
      </c>
      <c r="BB246" s="48" t="str">
        <f t="shared" si="115"/>
        <v>X</v>
      </c>
      <c r="BC246" s="49" t="str">
        <f t="shared" si="116"/>
        <v>X</v>
      </c>
      <c r="BE246" s="63" t="str">
        <f t="shared" si="119"/>
        <v/>
      </c>
      <c r="BF246" s="70" t="str">
        <f t="shared" si="117"/>
        <v/>
      </c>
      <c r="BG246" s="64" t="str">
        <f t="shared" si="119"/>
        <v/>
      </c>
      <c r="BI246" s="55" t="str">
        <f>IF($T246="", "", IF(AND($T246&gt;=Report!$AD$65, $T246&lt;=Report!$AH$65), Report!$BA$65, IF(AND($T246&gt;=Report!$AD$63, $T246&lt;=Report!$AH$63), Report!$BA$63, IF(AND($T246&gt;=Report!$AD$62, $T246&lt;=Report!$AH$62), Report!$BA$62, IF(AND($T246&gt;=Report!$AD$61, $T246&lt;=Report!$AH$61), Report!$BA$61, IF(AND($T246&gt;=Report!$AD$59, $T246&lt;=Report!$AH$59), Report!$BA$59, ""))))))</f>
        <v/>
      </c>
    </row>
    <row r="247" spans="1:61" x14ac:dyDescent="0.25">
      <c r="A247" s="9"/>
      <c r="B247" s="34" t="str">
        <f t="shared" si="93"/>
        <v/>
      </c>
      <c r="C247" s="31" t="str">
        <f t="shared" si="94"/>
        <v/>
      </c>
      <c r="D247" s="9"/>
      <c r="E247" s="101"/>
      <c r="F247" s="102"/>
      <c r="G247" s="103"/>
      <c r="H247" s="104"/>
      <c r="I247" s="105"/>
      <c r="J247" s="106"/>
      <c r="K247" s="102"/>
      <c r="L247" s="102"/>
      <c r="M247" s="102"/>
      <c r="N247" s="102"/>
      <c r="O247" s="102"/>
      <c r="P247" s="102"/>
      <c r="Q247" s="102"/>
      <c r="R247" s="102"/>
      <c r="S247" s="107"/>
      <c r="T247" s="108"/>
      <c r="U247" s="105"/>
      <c r="V247" s="9"/>
      <c r="Y247" s="42" t="str">
        <f t="shared" si="95"/>
        <v/>
      </c>
      <c r="AA247" s="55" t="str">
        <f t="shared" si="96"/>
        <v/>
      </c>
      <c r="AD247" s="47" t="str">
        <f t="shared" si="97"/>
        <v/>
      </c>
      <c r="AE247" s="48" t="str">
        <f t="shared" si="98"/>
        <v/>
      </c>
      <c r="AF247" s="48" t="str">
        <f t="shared" si="99"/>
        <v/>
      </c>
      <c r="AG247" s="48" t="str">
        <f t="shared" si="100"/>
        <v/>
      </c>
      <c r="AH247" s="48" t="str">
        <f t="shared" si="101"/>
        <v/>
      </c>
      <c r="AI247" s="48" t="str">
        <f t="shared" si="102"/>
        <v/>
      </c>
      <c r="AJ247" s="48" t="str">
        <f t="shared" si="103"/>
        <v/>
      </c>
      <c r="AK247" s="48" t="str">
        <f t="shared" si="104"/>
        <v/>
      </c>
      <c r="AL247" s="48" t="str">
        <f t="shared" si="105"/>
        <v/>
      </c>
      <c r="AM247" s="49" t="str">
        <f t="shared" si="106"/>
        <v/>
      </c>
      <c r="AP247" s="55" t="str">
        <f>IF(B247="", "", COUNTIF(B$11:B$510, "&gt;"&amp;B247)+1+COUNTIF(B$11:B247, B247)-1)</f>
        <v/>
      </c>
      <c r="AQ247" s="64" t="str">
        <f>IF(C247="", "", COUNTIF(C$11:C$510, "&gt;"&amp;C247)+1+COUNTIF(C$11:C247, C247)-1)</f>
        <v/>
      </c>
      <c r="AT247" s="47" t="str">
        <f t="shared" si="107"/>
        <v>X</v>
      </c>
      <c r="AU247" s="48" t="str">
        <f t="shared" si="108"/>
        <v>X</v>
      </c>
      <c r="AV247" s="48" t="str">
        <f t="shared" si="109"/>
        <v>X</v>
      </c>
      <c r="AW247" s="48" t="str">
        <f t="shared" si="110"/>
        <v>X</v>
      </c>
      <c r="AX247" s="48" t="str">
        <f t="shared" si="111"/>
        <v>X</v>
      </c>
      <c r="AY247" s="48" t="str">
        <f t="shared" si="112"/>
        <v>X</v>
      </c>
      <c r="AZ247" s="48" t="str">
        <f t="shared" si="113"/>
        <v>X</v>
      </c>
      <c r="BA247" s="48" t="str">
        <f t="shared" si="114"/>
        <v>X</v>
      </c>
      <c r="BB247" s="48" t="str">
        <f t="shared" si="115"/>
        <v>X</v>
      </c>
      <c r="BC247" s="49" t="str">
        <f t="shared" si="116"/>
        <v>X</v>
      </c>
      <c r="BE247" s="63" t="str">
        <f t="shared" si="119"/>
        <v/>
      </c>
      <c r="BF247" s="70" t="str">
        <f t="shared" si="117"/>
        <v/>
      </c>
      <c r="BG247" s="64" t="str">
        <f t="shared" si="119"/>
        <v/>
      </c>
      <c r="BI247" s="55" t="str">
        <f>IF($T247="", "", IF(AND($T247&gt;=Report!$AD$65, $T247&lt;=Report!$AH$65), Report!$BA$65, IF(AND($T247&gt;=Report!$AD$63, $T247&lt;=Report!$AH$63), Report!$BA$63, IF(AND($T247&gt;=Report!$AD$62, $T247&lt;=Report!$AH$62), Report!$BA$62, IF(AND($T247&gt;=Report!$AD$61, $T247&lt;=Report!$AH$61), Report!$BA$61, IF(AND($T247&gt;=Report!$AD$59, $T247&lt;=Report!$AH$59), Report!$BA$59, ""))))))</f>
        <v/>
      </c>
    </row>
    <row r="248" spans="1:61" x14ac:dyDescent="0.25">
      <c r="A248" s="9"/>
      <c r="B248" s="34" t="str">
        <f t="shared" si="93"/>
        <v/>
      </c>
      <c r="C248" s="31" t="str">
        <f t="shared" si="94"/>
        <v/>
      </c>
      <c r="D248" s="9"/>
      <c r="E248" s="101"/>
      <c r="F248" s="102"/>
      <c r="G248" s="103"/>
      <c r="H248" s="104"/>
      <c r="I248" s="105"/>
      <c r="J248" s="106"/>
      <c r="K248" s="102"/>
      <c r="L248" s="102"/>
      <c r="M248" s="102"/>
      <c r="N248" s="102"/>
      <c r="O248" s="102"/>
      <c r="P248" s="102"/>
      <c r="Q248" s="102"/>
      <c r="R248" s="102"/>
      <c r="S248" s="107"/>
      <c r="T248" s="108"/>
      <c r="U248" s="105"/>
      <c r="V248" s="9"/>
      <c r="Y248" s="42" t="str">
        <f t="shared" si="95"/>
        <v/>
      </c>
      <c r="AA248" s="55" t="str">
        <f t="shared" si="96"/>
        <v/>
      </c>
      <c r="AD248" s="47" t="str">
        <f t="shared" si="97"/>
        <v/>
      </c>
      <c r="AE248" s="48" t="str">
        <f t="shared" si="98"/>
        <v/>
      </c>
      <c r="AF248" s="48" t="str">
        <f t="shared" si="99"/>
        <v/>
      </c>
      <c r="AG248" s="48" t="str">
        <f t="shared" si="100"/>
        <v/>
      </c>
      <c r="AH248" s="48" t="str">
        <f t="shared" si="101"/>
        <v/>
      </c>
      <c r="AI248" s="48" t="str">
        <f t="shared" si="102"/>
        <v/>
      </c>
      <c r="AJ248" s="48" t="str">
        <f t="shared" si="103"/>
        <v/>
      </c>
      <c r="AK248" s="48" t="str">
        <f t="shared" si="104"/>
        <v/>
      </c>
      <c r="AL248" s="48" t="str">
        <f t="shared" si="105"/>
        <v/>
      </c>
      <c r="AM248" s="49" t="str">
        <f t="shared" si="106"/>
        <v/>
      </c>
      <c r="AP248" s="55" t="str">
        <f>IF(B248="", "", COUNTIF(B$11:B$510, "&gt;"&amp;B248)+1+COUNTIF(B$11:B248, B248)-1)</f>
        <v/>
      </c>
      <c r="AQ248" s="64" t="str">
        <f>IF(C248="", "", COUNTIF(C$11:C$510, "&gt;"&amp;C248)+1+COUNTIF(C$11:C248, C248)-1)</f>
        <v/>
      </c>
      <c r="AT248" s="47" t="str">
        <f t="shared" si="107"/>
        <v>X</v>
      </c>
      <c r="AU248" s="48" t="str">
        <f t="shared" si="108"/>
        <v>X</v>
      </c>
      <c r="AV248" s="48" t="str">
        <f t="shared" si="109"/>
        <v>X</v>
      </c>
      <c r="AW248" s="48" t="str">
        <f t="shared" si="110"/>
        <v>X</v>
      </c>
      <c r="AX248" s="48" t="str">
        <f t="shared" si="111"/>
        <v>X</v>
      </c>
      <c r="AY248" s="48" t="str">
        <f t="shared" si="112"/>
        <v>X</v>
      </c>
      <c r="AZ248" s="48" t="str">
        <f t="shared" si="113"/>
        <v>X</v>
      </c>
      <c r="BA248" s="48" t="str">
        <f t="shared" si="114"/>
        <v>X</v>
      </c>
      <c r="BB248" s="48" t="str">
        <f t="shared" si="115"/>
        <v>X</v>
      </c>
      <c r="BC248" s="49" t="str">
        <f t="shared" si="116"/>
        <v>X</v>
      </c>
      <c r="BE248" s="63" t="str">
        <f t="shared" si="119"/>
        <v/>
      </c>
      <c r="BF248" s="70" t="str">
        <f t="shared" si="117"/>
        <v/>
      </c>
      <c r="BG248" s="64" t="str">
        <f t="shared" si="119"/>
        <v/>
      </c>
      <c r="BI248" s="55" t="str">
        <f>IF($T248="", "", IF(AND($T248&gt;=Report!$AD$65, $T248&lt;=Report!$AH$65), Report!$BA$65, IF(AND($T248&gt;=Report!$AD$63, $T248&lt;=Report!$AH$63), Report!$BA$63, IF(AND($T248&gt;=Report!$AD$62, $T248&lt;=Report!$AH$62), Report!$BA$62, IF(AND($T248&gt;=Report!$AD$61, $T248&lt;=Report!$AH$61), Report!$BA$61, IF(AND($T248&gt;=Report!$AD$59, $T248&lt;=Report!$AH$59), Report!$BA$59, ""))))))</f>
        <v/>
      </c>
    </row>
    <row r="249" spans="1:61" x14ac:dyDescent="0.25">
      <c r="A249" s="9"/>
      <c r="B249" s="34" t="str">
        <f t="shared" si="93"/>
        <v/>
      </c>
      <c r="C249" s="31" t="str">
        <f t="shared" si="94"/>
        <v/>
      </c>
      <c r="D249" s="9"/>
      <c r="E249" s="101"/>
      <c r="F249" s="102"/>
      <c r="G249" s="103"/>
      <c r="H249" s="104"/>
      <c r="I249" s="105"/>
      <c r="J249" s="106"/>
      <c r="K249" s="102"/>
      <c r="L249" s="102"/>
      <c r="M249" s="102"/>
      <c r="N249" s="102"/>
      <c r="O249" s="102"/>
      <c r="P249" s="102"/>
      <c r="Q249" s="102"/>
      <c r="R249" s="102"/>
      <c r="S249" s="107"/>
      <c r="T249" s="108"/>
      <c r="U249" s="105"/>
      <c r="V249" s="9"/>
      <c r="Y249" s="42" t="str">
        <f t="shared" si="95"/>
        <v/>
      </c>
      <c r="AA249" s="55" t="str">
        <f t="shared" si="96"/>
        <v/>
      </c>
      <c r="AD249" s="47" t="str">
        <f t="shared" si="97"/>
        <v/>
      </c>
      <c r="AE249" s="48" t="str">
        <f t="shared" si="98"/>
        <v/>
      </c>
      <c r="AF249" s="48" t="str">
        <f t="shared" si="99"/>
        <v/>
      </c>
      <c r="AG249" s="48" t="str">
        <f t="shared" si="100"/>
        <v/>
      </c>
      <c r="AH249" s="48" t="str">
        <f t="shared" si="101"/>
        <v/>
      </c>
      <c r="AI249" s="48" t="str">
        <f t="shared" si="102"/>
        <v/>
      </c>
      <c r="AJ249" s="48" t="str">
        <f t="shared" si="103"/>
        <v/>
      </c>
      <c r="AK249" s="48" t="str">
        <f t="shared" si="104"/>
        <v/>
      </c>
      <c r="AL249" s="48" t="str">
        <f t="shared" si="105"/>
        <v/>
      </c>
      <c r="AM249" s="49" t="str">
        <f t="shared" si="106"/>
        <v/>
      </c>
      <c r="AP249" s="55" t="str">
        <f>IF(B249="", "", COUNTIF(B$11:B$510, "&gt;"&amp;B249)+1+COUNTIF(B$11:B249, B249)-1)</f>
        <v/>
      </c>
      <c r="AQ249" s="64" t="str">
        <f>IF(C249="", "", COUNTIF(C$11:C$510, "&gt;"&amp;C249)+1+COUNTIF(C$11:C249, C249)-1)</f>
        <v/>
      </c>
      <c r="AT249" s="47" t="str">
        <f t="shared" si="107"/>
        <v>X</v>
      </c>
      <c r="AU249" s="48" t="str">
        <f t="shared" si="108"/>
        <v>X</v>
      </c>
      <c r="AV249" s="48" t="str">
        <f t="shared" si="109"/>
        <v>X</v>
      </c>
      <c r="AW249" s="48" t="str">
        <f t="shared" si="110"/>
        <v>X</v>
      </c>
      <c r="AX249" s="48" t="str">
        <f t="shared" si="111"/>
        <v>X</v>
      </c>
      <c r="AY249" s="48" t="str">
        <f t="shared" si="112"/>
        <v>X</v>
      </c>
      <c r="AZ249" s="48" t="str">
        <f t="shared" si="113"/>
        <v>X</v>
      </c>
      <c r="BA249" s="48" t="str">
        <f t="shared" si="114"/>
        <v>X</v>
      </c>
      <c r="BB249" s="48" t="str">
        <f t="shared" si="115"/>
        <v>X</v>
      </c>
      <c r="BC249" s="49" t="str">
        <f t="shared" si="116"/>
        <v>X</v>
      </c>
      <c r="BE249" s="63" t="str">
        <f t="shared" si="119"/>
        <v/>
      </c>
      <c r="BF249" s="70" t="str">
        <f t="shared" si="117"/>
        <v/>
      </c>
      <c r="BG249" s="64" t="str">
        <f t="shared" si="119"/>
        <v/>
      </c>
      <c r="BI249" s="55" t="str">
        <f>IF($T249="", "", IF(AND($T249&gt;=Report!$AD$65, $T249&lt;=Report!$AH$65), Report!$BA$65, IF(AND($T249&gt;=Report!$AD$63, $T249&lt;=Report!$AH$63), Report!$BA$63, IF(AND($T249&gt;=Report!$AD$62, $T249&lt;=Report!$AH$62), Report!$BA$62, IF(AND($T249&gt;=Report!$AD$61, $T249&lt;=Report!$AH$61), Report!$BA$61, IF(AND($T249&gt;=Report!$AD$59, $T249&lt;=Report!$AH$59), Report!$BA$59, ""))))))</f>
        <v/>
      </c>
    </row>
    <row r="250" spans="1:61" x14ac:dyDescent="0.25">
      <c r="A250" s="9"/>
      <c r="B250" s="34" t="str">
        <f t="shared" si="93"/>
        <v/>
      </c>
      <c r="C250" s="31" t="str">
        <f t="shared" si="94"/>
        <v/>
      </c>
      <c r="D250" s="9"/>
      <c r="E250" s="101"/>
      <c r="F250" s="102"/>
      <c r="G250" s="103"/>
      <c r="H250" s="104"/>
      <c r="I250" s="105"/>
      <c r="J250" s="106"/>
      <c r="K250" s="102"/>
      <c r="L250" s="102"/>
      <c r="M250" s="102"/>
      <c r="N250" s="102"/>
      <c r="O250" s="102"/>
      <c r="P250" s="102"/>
      <c r="Q250" s="102"/>
      <c r="R250" s="102"/>
      <c r="S250" s="107"/>
      <c r="T250" s="108"/>
      <c r="U250" s="105"/>
      <c r="V250" s="9"/>
      <c r="Y250" s="42" t="str">
        <f t="shared" si="95"/>
        <v/>
      </c>
      <c r="AA250" s="55" t="str">
        <f t="shared" si="96"/>
        <v/>
      </c>
      <c r="AD250" s="47" t="str">
        <f t="shared" si="97"/>
        <v/>
      </c>
      <c r="AE250" s="48" t="str">
        <f t="shared" si="98"/>
        <v/>
      </c>
      <c r="AF250" s="48" t="str">
        <f t="shared" si="99"/>
        <v/>
      </c>
      <c r="AG250" s="48" t="str">
        <f t="shared" si="100"/>
        <v/>
      </c>
      <c r="AH250" s="48" t="str">
        <f t="shared" si="101"/>
        <v/>
      </c>
      <c r="AI250" s="48" t="str">
        <f t="shared" si="102"/>
        <v/>
      </c>
      <c r="AJ250" s="48" t="str">
        <f t="shared" si="103"/>
        <v/>
      </c>
      <c r="AK250" s="48" t="str">
        <f t="shared" si="104"/>
        <v/>
      </c>
      <c r="AL250" s="48" t="str">
        <f t="shared" si="105"/>
        <v/>
      </c>
      <c r="AM250" s="49" t="str">
        <f t="shared" si="106"/>
        <v/>
      </c>
      <c r="AP250" s="55" t="str">
        <f>IF(B250="", "", COUNTIF(B$11:B$510, "&gt;"&amp;B250)+1+COUNTIF(B$11:B250, B250)-1)</f>
        <v/>
      </c>
      <c r="AQ250" s="64" t="str">
        <f>IF(C250="", "", COUNTIF(C$11:C$510, "&gt;"&amp;C250)+1+COUNTIF(C$11:C250, C250)-1)</f>
        <v/>
      </c>
      <c r="AT250" s="47" t="str">
        <f t="shared" si="107"/>
        <v>X</v>
      </c>
      <c r="AU250" s="48" t="str">
        <f t="shared" si="108"/>
        <v>X</v>
      </c>
      <c r="AV250" s="48" t="str">
        <f t="shared" si="109"/>
        <v>X</v>
      </c>
      <c r="AW250" s="48" t="str">
        <f t="shared" si="110"/>
        <v>X</v>
      </c>
      <c r="AX250" s="48" t="str">
        <f t="shared" si="111"/>
        <v>X</v>
      </c>
      <c r="AY250" s="48" t="str">
        <f t="shared" si="112"/>
        <v>X</v>
      </c>
      <c r="AZ250" s="48" t="str">
        <f t="shared" si="113"/>
        <v>X</v>
      </c>
      <c r="BA250" s="48" t="str">
        <f t="shared" si="114"/>
        <v>X</v>
      </c>
      <c r="BB250" s="48" t="str">
        <f t="shared" si="115"/>
        <v>X</v>
      </c>
      <c r="BC250" s="49" t="str">
        <f t="shared" si="116"/>
        <v>X</v>
      </c>
      <c r="BE250" s="63" t="str">
        <f t="shared" si="119"/>
        <v/>
      </c>
      <c r="BF250" s="70" t="str">
        <f t="shared" si="117"/>
        <v/>
      </c>
      <c r="BG250" s="64" t="str">
        <f t="shared" si="119"/>
        <v/>
      </c>
      <c r="BI250" s="55" t="str">
        <f>IF($T250="", "", IF(AND($T250&gt;=Report!$AD$65, $T250&lt;=Report!$AH$65), Report!$BA$65, IF(AND($T250&gt;=Report!$AD$63, $T250&lt;=Report!$AH$63), Report!$BA$63, IF(AND($T250&gt;=Report!$AD$62, $T250&lt;=Report!$AH$62), Report!$BA$62, IF(AND($T250&gt;=Report!$AD$61, $T250&lt;=Report!$AH$61), Report!$BA$61, IF(AND($T250&gt;=Report!$AD$59, $T250&lt;=Report!$AH$59), Report!$BA$59, ""))))))</f>
        <v/>
      </c>
    </row>
    <row r="251" spans="1:61" x14ac:dyDescent="0.25">
      <c r="A251" s="9"/>
      <c r="B251" s="34" t="str">
        <f t="shared" si="93"/>
        <v/>
      </c>
      <c r="C251" s="31" t="str">
        <f t="shared" si="94"/>
        <v/>
      </c>
      <c r="D251" s="9"/>
      <c r="E251" s="101"/>
      <c r="F251" s="102"/>
      <c r="G251" s="103"/>
      <c r="H251" s="104"/>
      <c r="I251" s="105"/>
      <c r="J251" s="106"/>
      <c r="K251" s="102"/>
      <c r="L251" s="102"/>
      <c r="M251" s="102"/>
      <c r="N251" s="102"/>
      <c r="O251" s="102"/>
      <c r="P251" s="102"/>
      <c r="Q251" s="102"/>
      <c r="R251" s="102"/>
      <c r="S251" s="107"/>
      <c r="T251" s="108"/>
      <c r="U251" s="105"/>
      <c r="V251" s="9"/>
      <c r="Y251" s="42" t="str">
        <f t="shared" si="95"/>
        <v/>
      </c>
      <c r="AA251" s="55" t="str">
        <f t="shared" si="96"/>
        <v/>
      </c>
      <c r="AD251" s="47" t="str">
        <f t="shared" si="97"/>
        <v/>
      </c>
      <c r="AE251" s="48" t="str">
        <f t="shared" si="98"/>
        <v/>
      </c>
      <c r="AF251" s="48" t="str">
        <f t="shared" si="99"/>
        <v/>
      </c>
      <c r="AG251" s="48" t="str">
        <f t="shared" si="100"/>
        <v/>
      </c>
      <c r="AH251" s="48" t="str">
        <f t="shared" si="101"/>
        <v/>
      </c>
      <c r="AI251" s="48" t="str">
        <f t="shared" si="102"/>
        <v/>
      </c>
      <c r="AJ251" s="48" t="str">
        <f t="shared" si="103"/>
        <v/>
      </c>
      <c r="AK251" s="48" t="str">
        <f t="shared" si="104"/>
        <v/>
      </c>
      <c r="AL251" s="48" t="str">
        <f t="shared" si="105"/>
        <v/>
      </c>
      <c r="AM251" s="49" t="str">
        <f t="shared" si="106"/>
        <v/>
      </c>
      <c r="AP251" s="55" t="str">
        <f>IF(B251="", "", COUNTIF(B$11:B$510, "&gt;"&amp;B251)+1+COUNTIF(B$11:B251, B251)-1)</f>
        <v/>
      </c>
      <c r="AQ251" s="64" t="str">
        <f>IF(C251="", "", COUNTIF(C$11:C$510, "&gt;"&amp;C251)+1+COUNTIF(C$11:C251, C251)-1)</f>
        <v/>
      </c>
      <c r="AT251" s="47" t="str">
        <f t="shared" si="107"/>
        <v>X</v>
      </c>
      <c r="AU251" s="48" t="str">
        <f t="shared" si="108"/>
        <v>X</v>
      </c>
      <c r="AV251" s="48" t="str">
        <f t="shared" si="109"/>
        <v>X</v>
      </c>
      <c r="AW251" s="48" t="str">
        <f t="shared" si="110"/>
        <v>X</v>
      </c>
      <c r="AX251" s="48" t="str">
        <f t="shared" si="111"/>
        <v>X</v>
      </c>
      <c r="AY251" s="48" t="str">
        <f t="shared" si="112"/>
        <v>X</v>
      </c>
      <c r="AZ251" s="48" t="str">
        <f t="shared" si="113"/>
        <v>X</v>
      </c>
      <c r="BA251" s="48" t="str">
        <f t="shared" si="114"/>
        <v>X</v>
      </c>
      <c r="BB251" s="48" t="str">
        <f t="shared" si="115"/>
        <v>X</v>
      </c>
      <c r="BC251" s="49" t="str">
        <f t="shared" si="116"/>
        <v>X</v>
      </c>
      <c r="BE251" s="63" t="str">
        <f t="shared" si="119"/>
        <v/>
      </c>
      <c r="BF251" s="70" t="str">
        <f t="shared" si="117"/>
        <v/>
      </c>
      <c r="BG251" s="64" t="str">
        <f t="shared" si="119"/>
        <v/>
      </c>
      <c r="BI251" s="55" t="str">
        <f>IF($T251="", "", IF(AND($T251&gt;=Report!$AD$65, $T251&lt;=Report!$AH$65), Report!$BA$65, IF(AND($T251&gt;=Report!$AD$63, $T251&lt;=Report!$AH$63), Report!$BA$63, IF(AND($T251&gt;=Report!$AD$62, $T251&lt;=Report!$AH$62), Report!$BA$62, IF(AND($T251&gt;=Report!$AD$61, $T251&lt;=Report!$AH$61), Report!$BA$61, IF(AND($T251&gt;=Report!$AD$59, $T251&lt;=Report!$AH$59), Report!$BA$59, ""))))))</f>
        <v/>
      </c>
    </row>
    <row r="252" spans="1:61" x14ac:dyDescent="0.25">
      <c r="A252" s="9"/>
      <c r="B252" s="34" t="str">
        <f t="shared" si="93"/>
        <v/>
      </c>
      <c r="C252" s="31" t="str">
        <f t="shared" si="94"/>
        <v/>
      </c>
      <c r="D252" s="9"/>
      <c r="E252" s="101"/>
      <c r="F252" s="102"/>
      <c r="G252" s="103"/>
      <c r="H252" s="104"/>
      <c r="I252" s="105"/>
      <c r="J252" s="106"/>
      <c r="K252" s="102"/>
      <c r="L252" s="102"/>
      <c r="M252" s="102"/>
      <c r="N252" s="102"/>
      <c r="O252" s="102"/>
      <c r="P252" s="102"/>
      <c r="Q252" s="102"/>
      <c r="R252" s="102"/>
      <c r="S252" s="107"/>
      <c r="T252" s="108"/>
      <c r="U252" s="105"/>
      <c r="V252" s="9"/>
      <c r="Y252" s="42" t="str">
        <f t="shared" si="95"/>
        <v/>
      </c>
      <c r="AA252" s="55" t="str">
        <f t="shared" si="96"/>
        <v/>
      </c>
      <c r="AD252" s="47" t="str">
        <f t="shared" si="97"/>
        <v/>
      </c>
      <c r="AE252" s="48" t="str">
        <f t="shared" si="98"/>
        <v/>
      </c>
      <c r="AF252" s="48" t="str">
        <f t="shared" si="99"/>
        <v/>
      </c>
      <c r="AG252" s="48" t="str">
        <f t="shared" si="100"/>
        <v/>
      </c>
      <c r="AH252" s="48" t="str">
        <f t="shared" si="101"/>
        <v/>
      </c>
      <c r="AI252" s="48" t="str">
        <f t="shared" si="102"/>
        <v/>
      </c>
      <c r="AJ252" s="48" t="str">
        <f t="shared" si="103"/>
        <v/>
      </c>
      <c r="AK252" s="48" t="str">
        <f t="shared" si="104"/>
        <v/>
      </c>
      <c r="AL252" s="48" t="str">
        <f t="shared" si="105"/>
        <v/>
      </c>
      <c r="AM252" s="49" t="str">
        <f t="shared" si="106"/>
        <v/>
      </c>
      <c r="AP252" s="55" t="str">
        <f>IF(B252="", "", COUNTIF(B$11:B$510, "&gt;"&amp;B252)+1+COUNTIF(B$11:B252, B252)-1)</f>
        <v/>
      </c>
      <c r="AQ252" s="64" t="str">
        <f>IF(C252="", "", COUNTIF(C$11:C$510, "&gt;"&amp;C252)+1+COUNTIF(C$11:C252, C252)-1)</f>
        <v/>
      </c>
      <c r="AT252" s="47" t="str">
        <f t="shared" si="107"/>
        <v>X</v>
      </c>
      <c r="AU252" s="48" t="str">
        <f t="shared" si="108"/>
        <v>X</v>
      </c>
      <c r="AV252" s="48" t="str">
        <f t="shared" si="109"/>
        <v>X</v>
      </c>
      <c r="AW252" s="48" t="str">
        <f t="shared" si="110"/>
        <v>X</v>
      </c>
      <c r="AX252" s="48" t="str">
        <f t="shared" si="111"/>
        <v>X</v>
      </c>
      <c r="AY252" s="48" t="str">
        <f t="shared" si="112"/>
        <v>X</v>
      </c>
      <c r="AZ252" s="48" t="str">
        <f t="shared" si="113"/>
        <v>X</v>
      </c>
      <c r="BA252" s="48" t="str">
        <f t="shared" si="114"/>
        <v>X</v>
      </c>
      <c r="BB252" s="48" t="str">
        <f t="shared" si="115"/>
        <v>X</v>
      </c>
      <c r="BC252" s="49" t="str">
        <f t="shared" si="116"/>
        <v>X</v>
      </c>
      <c r="BE252" s="63" t="str">
        <f t="shared" ref="BE252:BG271" si="120">IF($Y252="", "", COUNTIF($J252:$S252, BE$10))</f>
        <v/>
      </c>
      <c r="BF252" s="70" t="str">
        <f t="shared" si="117"/>
        <v/>
      </c>
      <c r="BG252" s="64" t="str">
        <f t="shared" si="120"/>
        <v/>
      </c>
      <c r="BI252" s="55" t="str">
        <f>IF($T252="", "", IF(AND($T252&gt;=Report!$AD$65, $T252&lt;=Report!$AH$65), Report!$BA$65, IF(AND($T252&gt;=Report!$AD$63, $T252&lt;=Report!$AH$63), Report!$BA$63, IF(AND($T252&gt;=Report!$AD$62, $T252&lt;=Report!$AH$62), Report!$BA$62, IF(AND($T252&gt;=Report!$AD$61, $T252&lt;=Report!$AH$61), Report!$BA$61, IF(AND($T252&gt;=Report!$AD$59, $T252&lt;=Report!$AH$59), Report!$BA$59, ""))))))</f>
        <v/>
      </c>
    </row>
    <row r="253" spans="1:61" x14ac:dyDescent="0.25">
      <c r="A253" s="9"/>
      <c r="B253" s="34" t="str">
        <f t="shared" si="93"/>
        <v/>
      </c>
      <c r="C253" s="31" t="str">
        <f t="shared" si="94"/>
        <v/>
      </c>
      <c r="D253" s="9"/>
      <c r="E253" s="101"/>
      <c r="F253" s="102"/>
      <c r="G253" s="103"/>
      <c r="H253" s="104"/>
      <c r="I253" s="105"/>
      <c r="J253" s="106"/>
      <c r="K253" s="102"/>
      <c r="L253" s="102"/>
      <c r="M253" s="102"/>
      <c r="N253" s="102"/>
      <c r="O253" s="102"/>
      <c r="P253" s="102"/>
      <c r="Q253" s="102"/>
      <c r="R253" s="102"/>
      <c r="S253" s="107"/>
      <c r="T253" s="108"/>
      <c r="U253" s="105"/>
      <c r="V253" s="9"/>
      <c r="Y253" s="42" t="str">
        <f t="shared" si="95"/>
        <v/>
      </c>
      <c r="AA253" s="55" t="str">
        <f t="shared" si="96"/>
        <v/>
      </c>
      <c r="AD253" s="47" t="str">
        <f t="shared" si="97"/>
        <v/>
      </c>
      <c r="AE253" s="48" t="str">
        <f t="shared" si="98"/>
        <v/>
      </c>
      <c r="AF253" s="48" t="str">
        <f t="shared" si="99"/>
        <v/>
      </c>
      <c r="AG253" s="48" t="str">
        <f t="shared" si="100"/>
        <v/>
      </c>
      <c r="AH253" s="48" t="str">
        <f t="shared" si="101"/>
        <v/>
      </c>
      <c r="AI253" s="48" t="str">
        <f t="shared" si="102"/>
        <v/>
      </c>
      <c r="AJ253" s="48" t="str">
        <f t="shared" si="103"/>
        <v/>
      </c>
      <c r="AK253" s="48" t="str">
        <f t="shared" si="104"/>
        <v/>
      </c>
      <c r="AL253" s="48" t="str">
        <f t="shared" si="105"/>
        <v/>
      </c>
      <c r="AM253" s="49" t="str">
        <f t="shared" si="106"/>
        <v/>
      </c>
      <c r="AP253" s="55" t="str">
        <f>IF(B253="", "", COUNTIF(B$11:B$510, "&gt;"&amp;B253)+1+COUNTIF(B$11:B253, B253)-1)</f>
        <v/>
      </c>
      <c r="AQ253" s="64" t="str">
        <f>IF(C253="", "", COUNTIF(C$11:C$510, "&gt;"&amp;C253)+1+COUNTIF(C$11:C253, C253)-1)</f>
        <v/>
      </c>
      <c r="AT253" s="47" t="str">
        <f t="shared" si="107"/>
        <v>X</v>
      </c>
      <c r="AU253" s="48" t="str">
        <f t="shared" si="108"/>
        <v>X</v>
      </c>
      <c r="AV253" s="48" t="str">
        <f t="shared" si="109"/>
        <v>X</v>
      </c>
      <c r="AW253" s="48" t="str">
        <f t="shared" si="110"/>
        <v>X</v>
      </c>
      <c r="AX253" s="48" t="str">
        <f t="shared" si="111"/>
        <v>X</v>
      </c>
      <c r="AY253" s="48" t="str">
        <f t="shared" si="112"/>
        <v>X</v>
      </c>
      <c r="AZ253" s="48" t="str">
        <f t="shared" si="113"/>
        <v>X</v>
      </c>
      <c r="BA253" s="48" t="str">
        <f t="shared" si="114"/>
        <v>X</v>
      </c>
      <c r="BB253" s="48" t="str">
        <f t="shared" si="115"/>
        <v>X</v>
      </c>
      <c r="BC253" s="49" t="str">
        <f t="shared" si="116"/>
        <v>X</v>
      </c>
      <c r="BE253" s="63" t="str">
        <f t="shared" si="120"/>
        <v/>
      </c>
      <c r="BF253" s="70" t="str">
        <f t="shared" si="117"/>
        <v/>
      </c>
      <c r="BG253" s="64" t="str">
        <f t="shared" si="120"/>
        <v/>
      </c>
      <c r="BI253" s="55" t="str">
        <f>IF($T253="", "", IF(AND($T253&gt;=Report!$AD$65, $T253&lt;=Report!$AH$65), Report!$BA$65, IF(AND($T253&gt;=Report!$AD$63, $T253&lt;=Report!$AH$63), Report!$BA$63, IF(AND($T253&gt;=Report!$AD$62, $T253&lt;=Report!$AH$62), Report!$BA$62, IF(AND($T253&gt;=Report!$AD$61, $T253&lt;=Report!$AH$61), Report!$BA$61, IF(AND($T253&gt;=Report!$AD$59, $T253&lt;=Report!$AH$59), Report!$BA$59, ""))))))</f>
        <v/>
      </c>
    </row>
    <row r="254" spans="1:61" x14ac:dyDescent="0.25">
      <c r="A254" s="9"/>
      <c r="B254" s="34" t="str">
        <f t="shared" si="93"/>
        <v/>
      </c>
      <c r="C254" s="31" t="str">
        <f t="shared" si="94"/>
        <v/>
      </c>
      <c r="D254" s="9"/>
      <c r="E254" s="101"/>
      <c r="F254" s="102"/>
      <c r="G254" s="103"/>
      <c r="H254" s="104"/>
      <c r="I254" s="105"/>
      <c r="J254" s="106"/>
      <c r="K254" s="102"/>
      <c r="L254" s="102"/>
      <c r="M254" s="102"/>
      <c r="N254" s="102"/>
      <c r="O254" s="102"/>
      <c r="P254" s="102"/>
      <c r="Q254" s="102"/>
      <c r="R254" s="102"/>
      <c r="S254" s="107"/>
      <c r="T254" s="108"/>
      <c r="U254" s="105"/>
      <c r="V254" s="9"/>
      <c r="Y254" s="42" t="str">
        <f t="shared" si="95"/>
        <v/>
      </c>
      <c r="AA254" s="55" t="str">
        <f t="shared" si="96"/>
        <v/>
      </c>
      <c r="AD254" s="47" t="str">
        <f t="shared" si="97"/>
        <v/>
      </c>
      <c r="AE254" s="48" t="str">
        <f t="shared" si="98"/>
        <v/>
      </c>
      <c r="AF254" s="48" t="str">
        <f t="shared" si="99"/>
        <v/>
      </c>
      <c r="AG254" s="48" t="str">
        <f t="shared" si="100"/>
        <v/>
      </c>
      <c r="AH254" s="48" t="str">
        <f t="shared" si="101"/>
        <v/>
      </c>
      <c r="AI254" s="48" t="str">
        <f t="shared" si="102"/>
        <v/>
      </c>
      <c r="AJ254" s="48" t="str">
        <f t="shared" si="103"/>
        <v/>
      </c>
      <c r="AK254" s="48" t="str">
        <f t="shared" si="104"/>
        <v/>
      </c>
      <c r="AL254" s="48" t="str">
        <f t="shared" si="105"/>
        <v/>
      </c>
      <c r="AM254" s="49" t="str">
        <f t="shared" si="106"/>
        <v/>
      </c>
      <c r="AP254" s="55" t="str">
        <f>IF(B254="", "", COUNTIF(B$11:B$510, "&gt;"&amp;B254)+1+COUNTIF(B$11:B254, B254)-1)</f>
        <v/>
      </c>
      <c r="AQ254" s="64" t="str">
        <f>IF(C254="", "", COUNTIF(C$11:C$510, "&gt;"&amp;C254)+1+COUNTIF(C$11:C254, C254)-1)</f>
        <v/>
      </c>
      <c r="AT254" s="47" t="str">
        <f t="shared" si="107"/>
        <v>X</v>
      </c>
      <c r="AU254" s="48" t="str">
        <f t="shared" si="108"/>
        <v>X</v>
      </c>
      <c r="AV254" s="48" t="str">
        <f t="shared" si="109"/>
        <v>X</v>
      </c>
      <c r="AW254" s="48" t="str">
        <f t="shared" si="110"/>
        <v>X</v>
      </c>
      <c r="AX254" s="48" t="str">
        <f t="shared" si="111"/>
        <v>X</v>
      </c>
      <c r="AY254" s="48" t="str">
        <f t="shared" si="112"/>
        <v>X</v>
      </c>
      <c r="AZ254" s="48" t="str">
        <f t="shared" si="113"/>
        <v>X</v>
      </c>
      <c r="BA254" s="48" t="str">
        <f t="shared" si="114"/>
        <v>X</v>
      </c>
      <c r="BB254" s="48" t="str">
        <f t="shared" si="115"/>
        <v>X</v>
      </c>
      <c r="BC254" s="49" t="str">
        <f t="shared" si="116"/>
        <v>X</v>
      </c>
      <c r="BE254" s="63" t="str">
        <f t="shared" si="120"/>
        <v/>
      </c>
      <c r="BF254" s="70" t="str">
        <f t="shared" si="117"/>
        <v/>
      </c>
      <c r="BG254" s="64" t="str">
        <f t="shared" si="120"/>
        <v/>
      </c>
      <c r="BI254" s="55" t="str">
        <f>IF($T254="", "", IF(AND($T254&gt;=Report!$AD$65, $T254&lt;=Report!$AH$65), Report!$BA$65, IF(AND($T254&gt;=Report!$AD$63, $T254&lt;=Report!$AH$63), Report!$BA$63, IF(AND($T254&gt;=Report!$AD$62, $T254&lt;=Report!$AH$62), Report!$BA$62, IF(AND($T254&gt;=Report!$AD$61, $T254&lt;=Report!$AH$61), Report!$BA$61, IF(AND($T254&gt;=Report!$AD$59, $T254&lt;=Report!$AH$59), Report!$BA$59, ""))))))</f>
        <v/>
      </c>
    </row>
    <row r="255" spans="1:61" x14ac:dyDescent="0.25">
      <c r="A255" s="9"/>
      <c r="B255" s="34" t="str">
        <f t="shared" si="93"/>
        <v/>
      </c>
      <c r="C255" s="31" t="str">
        <f t="shared" si="94"/>
        <v/>
      </c>
      <c r="D255" s="9"/>
      <c r="E255" s="101"/>
      <c r="F255" s="102"/>
      <c r="G255" s="103"/>
      <c r="H255" s="104"/>
      <c r="I255" s="105"/>
      <c r="J255" s="106"/>
      <c r="K255" s="102"/>
      <c r="L255" s="102"/>
      <c r="M255" s="102"/>
      <c r="N255" s="102"/>
      <c r="O255" s="102"/>
      <c r="P255" s="102"/>
      <c r="Q255" s="102"/>
      <c r="R255" s="102"/>
      <c r="S255" s="107"/>
      <c r="T255" s="108"/>
      <c r="U255" s="105"/>
      <c r="V255" s="9"/>
      <c r="Y255" s="42" t="str">
        <f t="shared" si="95"/>
        <v/>
      </c>
      <c r="AA255" s="55" t="str">
        <f t="shared" si="96"/>
        <v/>
      </c>
      <c r="AD255" s="47" t="str">
        <f t="shared" si="97"/>
        <v/>
      </c>
      <c r="AE255" s="48" t="str">
        <f t="shared" si="98"/>
        <v/>
      </c>
      <c r="AF255" s="48" t="str">
        <f t="shared" si="99"/>
        <v/>
      </c>
      <c r="AG255" s="48" t="str">
        <f t="shared" si="100"/>
        <v/>
      </c>
      <c r="AH255" s="48" t="str">
        <f t="shared" si="101"/>
        <v/>
      </c>
      <c r="AI255" s="48" t="str">
        <f t="shared" si="102"/>
        <v/>
      </c>
      <c r="AJ255" s="48" t="str">
        <f t="shared" si="103"/>
        <v/>
      </c>
      <c r="AK255" s="48" t="str">
        <f t="shared" si="104"/>
        <v/>
      </c>
      <c r="AL255" s="48" t="str">
        <f t="shared" si="105"/>
        <v/>
      </c>
      <c r="AM255" s="49" t="str">
        <f t="shared" si="106"/>
        <v/>
      </c>
      <c r="AP255" s="55" t="str">
        <f>IF(B255="", "", COUNTIF(B$11:B$510, "&gt;"&amp;B255)+1+COUNTIF(B$11:B255, B255)-1)</f>
        <v/>
      </c>
      <c r="AQ255" s="64" t="str">
        <f>IF(C255="", "", COUNTIF(C$11:C$510, "&gt;"&amp;C255)+1+COUNTIF(C$11:C255, C255)-1)</f>
        <v/>
      </c>
      <c r="AT255" s="47" t="str">
        <f t="shared" si="107"/>
        <v>X</v>
      </c>
      <c r="AU255" s="48" t="str">
        <f t="shared" si="108"/>
        <v>X</v>
      </c>
      <c r="AV255" s="48" t="str">
        <f t="shared" si="109"/>
        <v>X</v>
      </c>
      <c r="AW255" s="48" t="str">
        <f t="shared" si="110"/>
        <v>X</v>
      </c>
      <c r="AX255" s="48" t="str">
        <f t="shared" si="111"/>
        <v>X</v>
      </c>
      <c r="AY255" s="48" t="str">
        <f t="shared" si="112"/>
        <v>X</v>
      </c>
      <c r="AZ255" s="48" t="str">
        <f t="shared" si="113"/>
        <v>X</v>
      </c>
      <c r="BA255" s="48" t="str">
        <f t="shared" si="114"/>
        <v>X</v>
      </c>
      <c r="BB255" s="48" t="str">
        <f t="shared" si="115"/>
        <v>X</v>
      </c>
      <c r="BC255" s="49" t="str">
        <f t="shared" si="116"/>
        <v>X</v>
      </c>
      <c r="BE255" s="63" t="str">
        <f t="shared" si="120"/>
        <v/>
      </c>
      <c r="BF255" s="70" t="str">
        <f t="shared" si="117"/>
        <v/>
      </c>
      <c r="BG255" s="64" t="str">
        <f t="shared" si="120"/>
        <v/>
      </c>
      <c r="BI255" s="55" t="str">
        <f>IF($T255="", "", IF(AND($T255&gt;=Report!$AD$65, $T255&lt;=Report!$AH$65), Report!$BA$65, IF(AND($T255&gt;=Report!$AD$63, $T255&lt;=Report!$AH$63), Report!$BA$63, IF(AND($T255&gt;=Report!$AD$62, $T255&lt;=Report!$AH$62), Report!$BA$62, IF(AND($T255&gt;=Report!$AD$61, $T255&lt;=Report!$AH$61), Report!$BA$61, IF(AND($T255&gt;=Report!$AD$59, $T255&lt;=Report!$AH$59), Report!$BA$59, ""))))))</f>
        <v/>
      </c>
    </row>
    <row r="256" spans="1:61" x14ac:dyDescent="0.25">
      <c r="A256" s="9"/>
      <c r="B256" s="34" t="str">
        <f t="shared" si="93"/>
        <v/>
      </c>
      <c r="C256" s="31" t="str">
        <f t="shared" si="94"/>
        <v/>
      </c>
      <c r="D256" s="9"/>
      <c r="E256" s="101"/>
      <c r="F256" s="102"/>
      <c r="G256" s="103"/>
      <c r="H256" s="104"/>
      <c r="I256" s="105"/>
      <c r="J256" s="106"/>
      <c r="K256" s="102"/>
      <c r="L256" s="102"/>
      <c r="M256" s="102"/>
      <c r="N256" s="102"/>
      <c r="O256" s="102"/>
      <c r="P256" s="102"/>
      <c r="Q256" s="102"/>
      <c r="R256" s="102"/>
      <c r="S256" s="107"/>
      <c r="T256" s="108"/>
      <c r="U256" s="105"/>
      <c r="V256" s="9"/>
      <c r="Y256" s="42" t="str">
        <f t="shared" si="95"/>
        <v/>
      </c>
      <c r="AA256" s="55" t="str">
        <f t="shared" si="96"/>
        <v/>
      </c>
      <c r="AD256" s="47" t="str">
        <f t="shared" si="97"/>
        <v/>
      </c>
      <c r="AE256" s="48" t="str">
        <f t="shared" si="98"/>
        <v/>
      </c>
      <c r="AF256" s="48" t="str">
        <f t="shared" si="99"/>
        <v/>
      </c>
      <c r="AG256" s="48" t="str">
        <f t="shared" si="100"/>
        <v/>
      </c>
      <c r="AH256" s="48" t="str">
        <f t="shared" si="101"/>
        <v/>
      </c>
      <c r="AI256" s="48" t="str">
        <f t="shared" si="102"/>
        <v/>
      </c>
      <c r="AJ256" s="48" t="str">
        <f t="shared" si="103"/>
        <v/>
      </c>
      <c r="AK256" s="48" t="str">
        <f t="shared" si="104"/>
        <v/>
      </c>
      <c r="AL256" s="48" t="str">
        <f t="shared" si="105"/>
        <v/>
      </c>
      <c r="AM256" s="49" t="str">
        <f t="shared" si="106"/>
        <v/>
      </c>
      <c r="AP256" s="55" t="str">
        <f>IF(B256="", "", COUNTIF(B$11:B$510, "&gt;"&amp;B256)+1+COUNTIF(B$11:B256, B256)-1)</f>
        <v/>
      </c>
      <c r="AQ256" s="64" t="str">
        <f>IF(C256="", "", COUNTIF(C$11:C$510, "&gt;"&amp;C256)+1+COUNTIF(C$11:C256, C256)-1)</f>
        <v/>
      </c>
      <c r="AT256" s="47" t="str">
        <f t="shared" si="107"/>
        <v>X</v>
      </c>
      <c r="AU256" s="48" t="str">
        <f t="shared" si="108"/>
        <v>X</v>
      </c>
      <c r="AV256" s="48" t="str">
        <f t="shared" si="109"/>
        <v>X</v>
      </c>
      <c r="AW256" s="48" t="str">
        <f t="shared" si="110"/>
        <v>X</v>
      </c>
      <c r="AX256" s="48" t="str">
        <f t="shared" si="111"/>
        <v>X</v>
      </c>
      <c r="AY256" s="48" t="str">
        <f t="shared" si="112"/>
        <v>X</v>
      </c>
      <c r="AZ256" s="48" t="str">
        <f t="shared" si="113"/>
        <v>X</v>
      </c>
      <c r="BA256" s="48" t="str">
        <f t="shared" si="114"/>
        <v>X</v>
      </c>
      <c r="BB256" s="48" t="str">
        <f t="shared" si="115"/>
        <v>X</v>
      </c>
      <c r="BC256" s="49" t="str">
        <f t="shared" si="116"/>
        <v>X</v>
      </c>
      <c r="BE256" s="63" t="str">
        <f t="shared" si="120"/>
        <v/>
      </c>
      <c r="BF256" s="70" t="str">
        <f t="shared" si="117"/>
        <v/>
      </c>
      <c r="BG256" s="64" t="str">
        <f t="shared" si="120"/>
        <v/>
      </c>
      <c r="BI256" s="55" t="str">
        <f>IF($T256="", "", IF(AND($T256&gt;=Report!$AD$65, $T256&lt;=Report!$AH$65), Report!$BA$65, IF(AND($T256&gt;=Report!$AD$63, $T256&lt;=Report!$AH$63), Report!$BA$63, IF(AND($T256&gt;=Report!$AD$62, $T256&lt;=Report!$AH$62), Report!$BA$62, IF(AND($T256&gt;=Report!$AD$61, $T256&lt;=Report!$AH$61), Report!$BA$61, IF(AND($T256&gt;=Report!$AD$59, $T256&lt;=Report!$AH$59), Report!$BA$59, ""))))))</f>
        <v/>
      </c>
    </row>
    <row r="257" spans="1:61" x14ac:dyDescent="0.25">
      <c r="A257" s="9"/>
      <c r="B257" s="34" t="str">
        <f t="shared" si="93"/>
        <v/>
      </c>
      <c r="C257" s="31" t="str">
        <f t="shared" si="94"/>
        <v/>
      </c>
      <c r="D257" s="9"/>
      <c r="E257" s="101"/>
      <c r="F257" s="102"/>
      <c r="G257" s="103"/>
      <c r="H257" s="104"/>
      <c r="I257" s="105"/>
      <c r="J257" s="106"/>
      <c r="K257" s="102"/>
      <c r="L257" s="102"/>
      <c r="M257" s="102"/>
      <c r="N257" s="102"/>
      <c r="O257" s="102"/>
      <c r="P257" s="102"/>
      <c r="Q257" s="102"/>
      <c r="R257" s="102"/>
      <c r="S257" s="107"/>
      <c r="T257" s="108"/>
      <c r="U257" s="105"/>
      <c r="V257" s="9"/>
      <c r="Y257" s="42" t="str">
        <f t="shared" si="95"/>
        <v/>
      </c>
      <c r="AA257" s="55" t="str">
        <f t="shared" si="96"/>
        <v/>
      </c>
      <c r="AD257" s="47" t="str">
        <f t="shared" si="97"/>
        <v/>
      </c>
      <c r="AE257" s="48" t="str">
        <f t="shared" si="98"/>
        <v/>
      </c>
      <c r="AF257" s="48" t="str">
        <f t="shared" si="99"/>
        <v/>
      </c>
      <c r="AG257" s="48" t="str">
        <f t="shared" si="100"/>
        <v/>
      </c>
      <c r="AH257" s="48" t="str">
        <f t="shared" si="101"/>
        <v/>
      </c>
      <c r="AI257" s="48" t="str">
        <f t="shared" si="102"/>
        <v/>
      </c>
      <c r="AJ257" s="48" t="str">
        <f t="shared" si="103"/>
        <v/>
      </c>
      <c r="AK257" s="48" t="str">
        <f t="shared" si="104"/>
        <v/>
      </c>
      <c r="AL257" s="48" t="str">
        <f t="shared" si="105"/>
        <v/>
      </c>
      <c r="AM257" s="49" t="str">
        <f t="shared" si="106"/>
        <v/>
      </c>
      <c r="AP257" s="55" t="str">
        <f>IF(B257="", "", COUNTIF(B$11:B$510, "&gt;"&amp;B257)+1+COUNTIF(B$11:B257, B257)-1)</f>
        <v/>
      </c>
      <c r="AQ257" s="64" t="str">
        <f>IF(C257="", "", COUNTIF(C$11:C$510, "&gt;"&amp;C257)+1+COUNTIF(C$11:C257, C257)-1)</f>
        <v/>
      </c>
      <c r="AT257" s="47" t="str">
        <f t="shared" si="107"/>
        <v>X</v>
      </c>
      <c r="AU257" s="48" t="str">
        <f t="shared" si="108"/>
        <v>X</v>
      </c>
      <c r="AV257" s="48" t="str">
        <f t="shared" si="109"/>
        <v>X</v>
      </c>
      <c r="AW257" s="48" t="str">
        <f t="shared" si="110"/>
        <v>X</v>
      </c>
      <c r="AX257" s="48" t="str">
        <f t="shared" si="111"/>
        <v>X</v>
      </c>
      <c r="AY257" s="48" t="str">
        <f t="shared" si="112"/>
        <v>X</v>
      </c>
      <c r="AZ257" s="48" t="str">
        <f t="shared" si="113"/>
        <v>X</v>
      </c>
      <c r="BA257" s="48" t="str">
        <f t="shared" si="114"/>
        <v>X</v>
      </c>
      <c r="BB257" s="48" t="str">
        <f t="shared" si="115"/>
        <v>X</v>
      </c>
      <c r="BC257" s="49" t="str">
        <f t="shared" si="116"/>
        <v>X</v>
      </c>
      <c r="BE257" s="63" t="str">
        <f t="shared" si="120"/>
        <v/>
      </c>
      <c r="BF257" s="70" t="str">
        <f t="shared" si="117"/>
        <v/>
      </c>
      <c r="BG257" s="64" t="str">
        <f t="shared" si="120"/>
        <v/>
      </c>
      <c r="BI257" s="55" t="str">
        <f>IF($T257="", "", IF(AND($T257&gt;=Report!$AD$65, $T257&lt;=Report!$AH$65), Report!$BA$65, IF(AND($T257&gt;=Report!$AD$63, $T257&lt;=Report!$AH$63), Report!$BA$63, IF(AND($T257&gt;=Report!$AD$62, $T257&lt;=Report!$AH$62), Report!$BA$62, IF(AND($T257&gt;=Report!$AD$61, $T257&lt;=Report!$AH$61), Report!$BA$61, IF(AND($T257&gt;=Report!$AD$59, $T257&lt;=Report!$AH$59), Report!$BA$59, ""))))))</f>
        <v/>
      </c>
    </row>
    <row r="258" spans="1:61" x14ac:dyDescent="0.25">
      <c r="A258" s="9"/>
      <c r="B258" s="34" t="str">
        <f t="shared" si="93"/>
        <v/>
      </c>
      <c r="C258" s="31" t="str">
        <f t="shared" si="94"/>
        <v/>
      </c>
      <c r="D258" s="9"/>
      <c r="E258" s="101"/>
      <c r="F258" s="102"/>
      <c r="G258" s="103"/>
      <c r="H258" s="104"/>
      <c r="I258" s="105"/>
      <c r="J258" s="106"/>
      <c r="K258" s="102"/>
      <c r="L258" s="102"/>
      <c r="M258" s="102"/>
      <c r="N258" s="102"/>
      <c r="O258" s="102"/>
      <c r="P258" s="102"/>
      <c r="Q258" s="102"/>
      <c r="R258" s="102"/>
      <c r="S258" s="107"/>
      <c r="T258" s="108"/>
      <c r="U258" s="105"/>
      <c r="V258" s="9"/>
      <c r="Y258" s="42" t="str">
        <f t="shared" si="95"/>
        <v/>
      </c>
      <c r="AA258" s="55" t="str">
        <f t="shared" si="96"/>
        <v/>
      </c>
      <c r="AD258" s="47" t="str">
        <f t="shared" si="97"/>
        <v/>
      </c>
      <c r="AE258" s="48" t="str">
        <f t="shared" si="98"/>
        <v/>
      </c>
      <c r="AF258" s="48" t="str">
        <f t="shared" si="99"/>
        <v/>
      </c>
      <c r="AG258" s="48" t="str">
        <f t="shared" si="100"/>
        <v/>
      </c>
      <c r="AH258" s="48" t="str">
        <f t="shared" si="101"/>
        <v/>
      </c>
      <c r="AI258" s="48" t="str">
        <f t="shared" si="102"/>
        <v/>
      </c>
      <c r="AJ258" s="48" t="str">
        <f t="shared" si="103"/>
        <v/>
      </c>
      <c r="AK258" s="48" t="str">
        <f t="shared" si="104"/>
        <v/>
      </c>
      <c r="AL258" s="48" t="str">
        <f t="shared" si="105"/>
        <v/>
      </c>
      <c r="AM258" s="49" t="str">
        <f t="shared" si="106"/>
        <v/>
      </c>
      <c r="AP258" s="55" t="str">
        <f>IF(B258="", "", COUNTIF(B$11:B$510, "&gt;"&amp;B258)+1+COUNTIF(B$11:B258, B258)-1)</f>
        <v/>
      </c>
      <c r="AQ258" s="64" t="str">
        <f>IF(C258="", "", COUNTIF(C$11:C$510, "&gt;"&amp;C258)+1+COUNTIF(C$11:C258, C258)-1)</f>
        <v/>
      </c>
      <c r="AT258" s="47" t="str">
        <f t="shared" si="107"/>
        <v>X</v>
      </c>
      <c r="AU258" s="48" t="str">
        <f t="shared" si="108"/>
        <v>X</v>
      </c>
      <c r="AV258" s="48" t="str">
        <f t="shared" si="109"/>
        <v>X</v>
      </c>
      <c r="AW258" s="48" t="str">
        <f t="shared" si="110"/>
        <v>X</v>
      </c>
      <c r="AX258" s="48" t="str">
        <f t="shared" si="111"/>
        <v>X</v>
      </c>
      <c r="AY258" s="48" t="str">
        <f t="shared" si="112"/>
        <v>X</v>
      </c>
      <c r="AZ258" s="48" t="str">
        <f t="shared" si="113"/>
        <v>X</v>
      </c>
      <c r="BA258" s="48" t="str">
        <f t="shared" si="114"/>
        <v>X</v>
      </c>
      <c r="BB258" s="48" t="str">
        <f t="shared" si="115"/>
        <v>X</v>
      </c>
      <c r="BC258" s="49" t="str">
        <f t="shared" si="116"/>
        <v>X</v>
      </c>
      <c r="BE258" s="63" t="str">
        <f t="shared" si="120"/>
        <v/>
      </c>
      <c r="BF258" s="70" t="str">
        <f t="shared" si="117"/>
        <v/>
      </c>
      <c r="BG258" s="64" t="str">
        <f t="shared" si="120"/>
        <v/>
      </c>
      <c r="BI258" s="55" t="str">
        <f>IF($T258="", "", IF(AND($T258&gt;=Report!$AD$65, $T258&lt;=Report!$AH$65), Report!$BA$65, IF(AND($T258&gt;=Report!$AD$63, $T258&lt;=Report!$AH$63), Report!$BA$63, IF(AND($T258&gt;=Report!$AD$62, $T258&lt;=Report!$AH$62), Report!$BA$62, IF(AND($T258&gt;=Report!$AD$61, $T258&lt;=Report!$AH$61), Report!$BA$61, IF(AND($T258&gt;=Report!$AD$59, $T258&lt;=Report!$AH$59), Report!$BA$59, ""))))))</f>
        <v/>
      </c>
    </row>
    <row r="259" spans="1:61" x14ac:dyDescent="0.25">
      <c r="A259" s="9"/>
      <c r="B259" s="34" t="str">
        <f t="shared" si="93"/>
        <v/>
      </c>
      <c r="C259" s="31" t="str">
        <f t="shared" si="94"/>
        <v/>
      </c>
      <c r="D259" s="9"/>
      <c r="E259" s="101"/>
      <c r="F259" s="102"/>
      <c r="G259" s="103"/>
      <c r="H259" s="104"/>
      <c r="I259" s="105"/>
      <c r="J259" s="106"/>
      <c r="K259" s="102"/>
      <c r="L259" s="102"/>
      <c r="M259" s="102"/>
      <c r="N259" s="102"/>
      <c r="O259" s="102"/>
      <c r="P259" s="102"/>
      <c r="Q259" s="102"/>
      <c r="R259" s="102"/>
      <c r="S259" s="107"/>
      <c r="T259" s="108"/>
      <c r="U259" s="105"/>
      <c r="V259" s="9"/>
      <c r="Y259" s="42" t="str">
        <f t="shared" si="95"/>
        <v/>
      </c>
      <c r="AA259" s="55" t="str">
        <f t="shared" si="96"/>
        <v/>
      </c>
      <c r="AD259" s="47" t="str">
        <f t="shared" si="97"/>
        <v/>
      </c>
      <c r="AE259" s="48" t="str">
        <f t="shared" si="98"/>
        <v/>
      </c>
      <c r="AF259" s="48" t="str">
        <f t="shared" si="99"/>
        <v/>
      </c>
      <c r="AG259" s="48" t="str">
        <f t="shared" si="100"/>
        <v/>
      </c>
      <c r="AH259" s="48" t="str">
        <f t="shared" si="101"/>
        <v/>
      </c>
      <c r="AI259" s="48" t="str">
        <f t="shared" si="102"/>
        <v/>
      </c>
      <c r="AJ259" s="48" t="str">
        <f t="shared" si="103"/>
        <v/>
      </c>
      <c r="AK259" s="48" t="str">
        <f t="shared" si="104"/>
        <v/>
      </c>
      <c r="AL259" s="48" t="str">
        <f t="shared" si="105"/>
        <v/>
      </c>
      <c r="AM259" s="49" t="str">
        <f t="shared" si="106"/>
        <v/>
      </c>
      <c r="AP259" s="55" t="str">
        <f>IF(B259="", "", COUNTIF(B$11:B$510, "&gt;"&amp;B259)+1+COUNTIF(B$11:B259, B259)-1)</f>
        <v/>
      </c>
      <c r="AQ259" s="64" t="str">
        <f>IF(C259="", "", COUNTIF(C$11:C$510, "&gt;"&amp;C259)+1+COUNTIF(C$11:C259, C259)-1)</f>
        <v/>
      </c>
      <c r="AT259" s="47" t="str">
        <f t="shared" si="107"/>
        <v>X</v>
      </c>
      <c r="AU259" s="48" t="str">
        <f t="shared" si="108"/>
        <v>X</v>
      </c>
      <c r="AV259" s="48" t="str">
        <f t="shared" si="109"/>
        <v>X</v>
      </c>
      <c r="AW259" s="48" t="str">
        <f t="shared" si="110"/>
        <v>X</v>
      </c>
      <c r="AX259" s="48" t="str">
        <f t="shared" si="111"/>
        <v>X</v>
      </c>
      <c r="AY259" s="48" t="str">
        <f t="shared" si="112"/>
        <v>X</v>
      </c>
      <c r="AZ259" s="48" t="str">
        <f t="shared" si="113"/>
        <v>X</v>
      </c>
      <c r="BA259" s="48" t="str">
        <f t="shared" si="114"/>
        <v>X</v>
      </c>
      <c r="BB259" s="48" t="str">
        <f t="shared" si="115"/>
        <v>X</v>
      </c>
      <c r="BC259" s="49" t="str">
        <f t="shared" si="116"/>
        <v>X</v>
      </c>
      <c r="BE259" s="63" t="str">
        <f t="shared" si="120"/>
        <v/>
      </c>
      <c r="BF259" s="70" t="str">
        <f t="shared" si="117"/>
        <v/>
      </c>
      <c r="BG259" s="64" t="str">
        <f t="shared" si="120"/>
        <v/>
      </c>
      <c r="BI259" s="55" t="str">
        <f>IF($T259="", "", IF(AND($T259&gt;=Report!$AD$65, $T259&lt;=Report!$AH$65), Report!$BA$65, IF(AND($T259&gt;=Report!$AD$63, $T259&lt;=Report!$AH$63), Report!$BA$63, IF(AND($T259&gt;=Report!$AD$62, $T259&lt;=Report!$AH$62), Report!$BA$62, IF(AND($T259&gt;=Report!$AD$61, $T259&lt;=Report!$AH$61), Report!$BA$61, IF(AND($T259&gt;=Report!$AD$59, $T259&lt;=Report!$AH$59), Report!$BA$59, ""))))))</f>
        <v/>
      </c>
    </row>
    <row r="260" spans="1:61" x14ac:dyDescent="0.25">
      <c r="A260" s="9"/>
      <c r="B260" s="34" t="str">
        <f t="shared" si="93"/>
        <v/>
      </c>
      <c r="C260" s="31" t="str">
        <f t="shared" si="94"/>
        <v/>
      </c>
      <c r="D260" s="9"/>
      <c r="E260" s="101"/>
      <c r="F260" s="102"/>
      <c r="G260" s="103"/>
      <c r="H260" s="104"/>
      <c r="I260" s="105"/>
      <c r="J260" s="106"/>
      <c r="K260" s="102"/>
      <c r="L260" s="102"/>
      <c r="M260" s="102"/>
      <c r="N260" s="102"/>
      <c r="O260" s="102"/>
      <c r="P260" s="102"/>
      <c r="Q260" s="102"/>
      <c r="R260" s="102"/>
      <c r="S260" s="107"/>
      <c r="T260" s="108"/>
      <c r="U260" s="105"/>
      <c r="V260" s="9"/>
      <c r="Y260" s="42" t="str">
        <f t="shared" si="95"/>
        <v/>
      </c>
      <c r="AA260" s="55" t="str">
        <f t="shared" si="96"/>
        <v/>
      </c>
      <c r="AD260" s="47" t="str">
        <f t="shared" si="97"/>
        <v/>
      </c>
      <c r="AE260" s="48" t="str">
        <f t="shared" si="98"/>
        <v/>
      </c>
      <c r="AF260" s="48" t="str">
        <f t="shared" si="99"/>
        <v/>
      </c>
      <c r="AG260" s="48" t="str">
        <f t="shared" si="100"/>
        <v/>
      </c>
      <c r="AH260" s="48" t="str">
        <f t="shared" si="101"/>
        <v/>
      </c>
      <c r="AI260" s="48" t="str">
        <f t="shared" si="102"/>
        <v/>
      </c>
      <c r="AJ260" s="48" t="str">
        <f t="shared" si="103"/>
        <v/>
      </c>
      <c r="AK260" s="48" t="str">
        <f t="shared" si="104"/>
        <v/>
      </c>
      <c r="AL260" s="48" t="str">
        <f t="shared" si="105"/>
        <v/>
      </c>
      <c r="AM260" s="49" t="str">
        <f t="shared" si="106"/>
        <v/>
      </c>
      <c r="AP260" s="55" t="str">
        <f>IF(B260="", "", COUNTIF(B$11:B$510, "&gt;"&amp;B260)+1+COUNTIF(B$11:B260, B260)-1)</f>
        <v/>
      </c>
      <c r="AQ260" s="64" t="str">
        <f>IF(C260="", "", COUNTIF(C$11:C$510, "&gt;"&amp;C260)+1+COUNTIF(C$11:C260, C260)-1)</f>
        <v/>
      </c>
      <c r="AT260" s="47" t="str">
        <f t="shared" si="107"/>
        <v>X</v>
      </c>
      <c r="AU260" s="48" t="str">
        <f t="shared" si="108"/>
        <v>X</v>
      </c>
      <c r="AV260" s="48" t="str">
        <f t="shared" si="109"/>
        <v>X</v>
      </c>
      <c r="AW260" s="48" t="str">
        <f t="shared" si="110"/>
        <v>X</v>
      </c>
      <c r="AX260" s="48" t="str">
        <f t="shared" si="111"/>
        <v>X</v>
      </c>
      <c r="AY260" s="48" t="str">
        <f t="shared" si="112"/>
        <v>X</v>
      </c>
      <c r="AZ260" s="48" t="str">
        <f t="shared" si="113"/>
        <v>X</v>
      </c>
      <c r="BA260" s="48" t="str">
        <f t="shared" si="114"/>
        <v>X</v>
      </c>
      <c r="BB260" s="48" t="str">
        <f t="shared" si="115"/>
        <v>X</v>
      </c>
      <c r="BC260" s="49" t="str">
        <f t="shared" si="116"/>
        <v>X</v>
      </c>
      <c r="BE260" s="63" t="str">
        <f t="shared" si="120"/>
        <v/>
      </c>
      <c r="BF260" s="70" t="str">
        <f t="shared" si="117"/>
        <v/>
      </c>
      <c r="BG260" s="64" t="str">
        <f t="shared" si="120"/>
        <v/>
      </c>
      <c r="BI260" s="55" t="str">
        <f>IF($T260="", "", IF(AND($T260&gt;=Report!$AD$65, $T260&lt;=Report!$AH$65), Report!$BA$65, IF(AND($T260&gt;=Report!$AD$63, $T260&lt;=Report!$AH$63), Report!$BA$63, IF(AND($T260&gt;=Report!$AD$62, $T260&lt;=Report!$AH$62), Report!$BA$62, IF(AND($T260&gt;=Report!$AD$61, $T260&lt;=Report!$AH$61), Report!$BA$61, IF(AND($T260&gt;=Report!$AD$59, $T260&lt;=Report!$AH$59), Report!$BA$59, ""))))))</f>
        <v/>
      </c>
    </row>
    <row r="261" spans="1:61" x14ac:dyDescent="0.25">
      <c r="A261" s="9"/>
      <c r="B261" s="34" t="str">
        <f t="shared" si="93"/>
        <v/>
      </c>
      <c r="C261" s="31" t="str">
        <f t="shared" si="94"/>
        <v/>
      </c>
      <c r="D261" s="9"/>
      <c r="E261" s="101"/>
      <c r="F261" s="102"/>
      <c r="G261" s="103"/>
      <c r="H261" s="104"/>
      <c r="I261" s="105"/>
      <c r="J261" s="106"/>
      <c r="K261" s="102"/>
      <c r="L261" s="102"/>
      <c r="M261" s="102"/>
      <c r="N261" s="102"/>
      <c r="O261" s="102"/>
      <c r="P261" s="102"/>
      <c r="Q261" s="102"/>
      <c r="R261" s="102"/>
      <c r="S261" s="107"/>
      <c r="T261" s="108"/>
      <c r="U261" s="105"/>
      <c r="V261" s="9"/>
      <c r="Y261" s="42" t="str">
        <f t="shared" si="95"/>
        <v/>
      </c>
      <c r="AA261" s="55" t="str">
        <f t="shared" si="96"/>
        <v/>
      </c>
      <c r="AD261" s="47" t="str">
        <f t="shared" si="97"/>
        <v/>
      </c>
      <c r="AE261" s="48" t="str">
        <f t="shared" si="98"/>
        <v/>
      </c>
      <c r="AF261" s="48" t="str">
        <f t="shared" si="99"/>
        <v/>
      </c>
      <c r="AG261" s="48" t="str">
        <f t="shared" si="100"/>
        <v/>
      </c>
      <c r="AH261" s="48" t="str">
        <f t="shared" si="101"/>
        <v/>
      </c>
      <c r="AI261" s="48" t="str">
        <f t="shared" si="102"/>
        <v/>
      </c>
      <c r="AJ261" s="48" t="str">
        <f t="shared" si="103"/>
        <v/>
      </c>
      <c r="AK261" s="48" t="str">
        <f t="shared" si="104"/>
        <v/>
      </c>
      <c r="AL261" s="48" t="str">
        <f t="shared" si="105"/>
        <v/>
      </c>
      <c r="AM261" s="49" t="str">
        <f t="shared" si="106"/>
        <v/>
      </c>
      <c r="AP261" s="55" t="str">
        <f>IF(B261="", "", COUNTIF(B$11:B$510, "&gt;"&amp;B261)+1+COUNTIF(B$11:B261, B261)-1)</f>
        <v/>
      </c>
      <c r="AQ261" s="64" t="str">
        <f>IF(C261="", "", COUNTIF(C$11:C$510, "&gt;"&amp;C261)+1+COUNTIF(C$11:C261, C261)-1)</f>
        <v/>
      </c>
      <c r="AT261" s="47" t="str">
        <f t="shared" si="107"/>
        <v>X</v>
      </c>
      <c r="AU261" s="48" t="str">
        <f t="shared" si="108"/>
        <v>X</v>
      </c>
      <c r="AV261" s="48" t="str">
        <f t="shared" si="109"/>
        <v>X</v>
      </c>
      <c r="AW261" s="48" t="str">
        <f t="shared" si="110"/>
        <v>X</v>
      </c>
      <c r="AX261" s="48" t="str">
        <f t="shared" si="111"/>
        <v>X</v>
      </c>
      <c r="AY261" s="48" t="str">
        <f t="shared" si="112"/>
        <v>X</v>
      </c>
      <c r="AZ261" s="48" t="str">
        <f t="shared" si="113"/>
        <v>X</v>
      </c>
      <c r="BA261" s="48" t="str">
        <f t="shared" si="114"/>
        <v>X</v>
      </c>
      <c r="BB261" s="48" t="str">
        <f t="shared" si="115"/>
        <v>X</v>
      </c>
      <c r="BC261" s="49" t="str">
        <f t="shared" si="116"/>
        <v>X</v>
      </c>
      <c r="BE261" s="63" t="str">
        <f t="shared" si="120"/>
        <v/>
      </c>
      <c r="BF261" s="70" t="str">
        <f t="shared" si="117"/>
        <v/>
      </c>
      <c r="BG261" s="64" t="str">
        <f t="shared" si="120"/>
        <v/>
      </c>
      <c r="BI261" s="55" t="str">
        <f>IF($T261="", "", IF(AND($T261&gt;=Report!$AD$65, $T261&lt;=Report!$AH$65), Report!$BA$65, IF(AND($T261&gt;=Report!$AD$63, $T261&lt;=Report!$AH$63), Report!$BA$63, IF(AND($T261&gt;=Report!$AD$62, $T261&lt;=Report!$AH$62), Report!$BA$62, IF(AND($T261&gt;=Report!$AD$61, $T261&lt;=Report!$AH$61), Report!$BA$61, IF(AND($T261&gt;=Report!$AD$59, $T261&lt;=Report!$AH$59), Report!$BA$59, ""))))))</f>
        <v/>
      </c>
    </row>
    <row r="262" spans="1:61" x14ac:dyDescent="0.25">
      <c r="A262" s="9"/>
      <c r="B262" s="34" t="str">
        <f t="shared" si="93"/>
        <v/>
      </c>
      <c r="C262" s="31" t="str">
        <f t="shared" si="94"/>
        <v/>
      </c>
      <c r="D262" s="9"/>
      <c r="E262" s="101"/>
      <c r="F262" s="102"/>
      <c r="G262" s="103"/>
      <c r="H262" s="104"/>
      <c r="I262" s="105"/>
      <c r="J262" s="106"/>
      <c r="K262" s="102"/>
      <c r="L262" s="102"/>
      <c r="M262" s="102"/>
      <c r="N262" s="102"/>
      <c r="O262" s="102"/>
      <c r="P262" s="102"/>
      <c r="Q262" s="102"/>
      <c r="R262" s="102"/>
      <c r="S262" s="107"/>
      <c r="T262" s="108"/>
      <c r="U262" s="105"/>
      <c r="V262" s="9"/>
      <c r="Y262" s="42" t="str">
        <f t="shared" si="95"/>
        <v/>
      </c>
      <c r="AA262" s="55" t="str">
        <f t="shared" si="96"/>
        <v/>
      </c>
      <c r="AD262" s="47" t="str">
        <f t="shared" si="97"/>
        <v/>
      </c>
      <c r="AE262" s="48" t="str">
        <f t="shared" si="98"/>
        <v/>
      </c>
      <c r="AF262" s="48" t="str">
        <f t="shared" si="99"/>
        <v/>
      </c>
      <c r="AG262" s="48" t="str">
        <f t="shared" si="100"/>
        <v/>
      </c>
      <c r="AH262" s="48" t="str">
        <f t="shared" si="101"/>
        <v/>
      </c>
      <c r="AI262" s="48" t="str">
        <f t="shared" si="102"/>
        <v/>
      </c>
      <c r="AJ262" s="48" t="str">
        <f t="shared" si="103"/>
        <v/>
      </c>
      <c r="AK262" s="48" t="str">
        <f t="shared" si="104"/>
        <v/>
      </c>
      <c r="AL262" s="48" t="str">
        <f t="shared" si="105"/>
        <v/>
      </c>
      <c r="AM262" s="49" t="str">
        <f t="shared" si="106"/>
        <v/>
      </c>
      <c r="AP262" s="55" t="str">
        <f>IF(B262="", "", COUNTIF(B$11:B$510, "&gt;"&amp;B262)+1+COUNTIF(B$11:B262, B262)-1)</f>
        <v/>
      </c>
      <c r="AQ262" s="64" t="str">
        <f>IF(C262="", "", COUNTIF(C$11:C$510, "&gt;"&amp;C262)+1+COUNTIF(C$11:C262, C262)-1)</f>
        <v/>
      </c>
      <c r="AT262" s="47" t="str">
        <f t="shared" si="107"/>
        <v>X</v>
      </c>
      <c r="AU262" s="48" t="str">
        <f t="shared" si="108"/>
        <v>X</v>
      </c>
      <c r="AV262" s="48" t="str">
        <f t="shared" si="109"/>
        <v>X</v>
      </c>
      <c r="AW262" s="48" t="str">
        <f t="shared" si="110"/>
        <v>X</v>
      </c>
      <c r="AX262" s="48" t="str">
        <f t="shared" si="111"/>
        <v>X</v>
      </c>
      <c r="AY262" s="48" t="str">
        <f t="shared" si="112"/>
        <v>X</v>
      </c>
      <c r="AZ262" s="48" t="str">
        <f t="shared" si="113"/>
        <v>X</v>
      </c>
      <c r="BA262" s="48" t="str">
        <f t="shared" si="114"/>
        <v>X</v>
      </c>
      <c r="BB262" s="48" t="str">
        <f t="shared" si="115"/>
        <v>X</v>
      </c>
      <c r="BC262" s="49" t="str">
        <f t="shared" si="116"/>
        <v>X</v>
      </c>
      <c r="BE262" s="63" t="str">
        <f t="shared" si="120"/>
        <v/>
      </c>
      <c r="BF262" s="70" t="str">
        <f t="shared" si="117"/>
        <v/>
      </c>
      <c r="BG262" s="64" t="str">
        <f t="shared" si="120"/>
        <v/>
      </c>
      <c r="BI262" s="55" t="str">
        <f>IF($T262="", "", IF(AND($T262&gt;=Report!$AD$65, $T262&lt;=Report!$AH$65), Report!$BA$65, IF(AND($T262&gt;=Report!$AD$63, $T262&lt;=Report!$AH$63), Report!$BA$63, IF(AND($T262&gt;=Report!$AD$62, $T262&lt;=Report!$AH$62), Report!$BA$62, IF(AND($T262&gt;=Report!$AD$61, $T262&lt;=Report!$AH$61), Report!$BA$61, IF(AND($T262&gt;=Report!$AD$59, $T262&lt;=Report!$AH$59), Report!$BA$59, ""))))))</f>
        <v/>
      </c>
    </row>
    <row r="263" spans="1:61" x14ac:dyDescent="0.25">
      <c r="A263" s="9"/>
      <c r="B263" s="34" t="str">
        <f t="shared" si="93"/>
        <v/>
      </c>
      <c r="C263" s="31" t="str">
        <f t="shared" si="94"/>
        <v/>
      </c>
      <c r="D263" s="9"/>
      <c r="E263" s="101"/>
      <c r="F263" s="102"/>
      <c r="G263" s="103"/>
      <c r="H263" s="104"/>
      <c r="I263" s="105"/>
      <c r="J263" s="106"/>
      <c r="K263" s="102"/>
      <c r="L263" s="102"/>
      <c r="M263" s="102"/>
      <c r="N263" s="102"/>
      <c r="O263" s="102"/>
      <c r="P263" s="102"/>
      <c r="Q263" s="102"/>
      <c r="R263" s="102"/>
      <c r="S263" s="107"/>
      <c r="T263" s="108"/>
      <c r="U263" s="105"/>
      <c r="V263" s="9"/>
      <c r="Y263" s="42" t="str">
        <f t="shared" si="95"/>
        <v/>
      </c>
      <c r="AA263" s="55" t="str">
        <f t="shared" si="96"/>
        <v/>
      </c>
      <c r="AD263" s="47" t="str">
        <f t="shared" si="97"/>
        <v/>
      </c>
      <c r="AE263" s="48" t="str">
        <f t="shared" si="98"/>
        <v/>
      </c>
      <c r="AF263" s="48" t="str">
        <f t="shared" si="99"/>
        <v/>
      </c>
      <c r="AG263" s="48" t="str">
        <f t="shared" si="100"/>
        <v/>
      </c>
      <c r="AH263" s="48" t="str">
        <f t="shared" si="101"/>
        <v/>
      </c>
      <c r="AI263" s="48" t="str">
        <f t="shared" si="102"/>
        <v/>
      </c>
      <c r="AJ263" s="48" t="str">
        <f t="shared" si="103"/>
        <v/>
      </c>
      <c r="AK263" s="48" t="str">
        <f t="shared" si="104"/>
        <v/>
      </c>
      <c r="AL263" s="48" t="str">
        <f t="shared" si="105"/>
        <v/>
      </c>
      <c r="AM263" s="49" t="str">
        <f t="shared" si="106"/>
        <v/>
      </c>
      <c r="AP263" s="55" t="str">
        <f>IF(B263="", "", COUNTIF(B$11:B$510, "&gt;"&amp;B263)+1+COUNTIF(B$11:B263, B263)-1)</f>
        <v/>
      </c>
      <c r="AQ263" s="64" t="str">
        <f>IF(C263="", "", COUNTIF(C$11:C$510, "&gt;"&amp;C263)+1+COUNTIF(C$11:C263, C263)-1)</f>
        <v/>
      </c>
      <c r="AT263" s="47" t="str">
        <f t="shared" si="107"/>
        <v>X</v>
      </c>
      <c r="AU263" s="48" t="str">
        <f t="shared" si="108"/>
        <v>X</v>
      </c>
      <c r="AV263" s="48" t="str">
        <f t="shared" si="109"/>
        <v>X</v>
      </c>
      <c r="AW263" s="48" t="str">
        <f t="shared" si="110"/>
        <v>X</v>
      </c>
      <c r="AX263" s="48" t="str">
        <f t="shared" si="111"/>
        <v>X</v>
      </c>
      <c r="AY263" s="48" t="str">
        <f t="shared" si="112"/>
        <v>X</v>
      </c>
      <c r="AZ263" s="48" t="str">
        <f t="shared" si="113"/>
        <v>X</v>
      </c>
      <c r="BA263" s="48" t="str">
        <f t="shared" si="114"/>
        <v>X</v>
      </c>
      <c r="BB263" s="48" t="str">
        <f t="shared" si="115"/>
        <v>X</v>
      </c>
      <c r="BC263" s="49" t="str">
        <f t="shared" si="116"/>
        <v>X</v>
      </c>
      <c r="BE263" s="63" t="str">
        <f t="shared" si="120"/>
        <v/>
      </c>
      <c r="BF263" s="70" t="str">
        <f t="shared" si="117"/>
        <v/>
      </c>
      <c r="BG263" s="64" t="str">
        <f t="shared" si="120"/>
        <v/>
      </c>
      <c r="BI263" s="55" t="str">
        <f>IF($T263="", "", IF(AND($T263&gt;=Report!$AD$65, $T263&lt;=Report!$AH$65), Report!$BA$65, IF(AND($T263&gt;=Report!$AD$63, $T263&lt;=Report!$AH$63), Report!$BA$63, IF(AND($T263&gt;=Report!$AD$62, $T263&lt;=Report!$AH$62), Report!$BA$62, IF(AND($T263&gt;=Report!$AD$61, $T263&lt;=Report!$AH$61), Report!$BA$61, IF(AND($T263&gt;=Report!$AD$59, $T263&lt;=Report!$AH$59), Report!$BA$59, ""))))))</f>
        <v/>
      </c>
    </row>
    <row r="264" spans="1:61" x14ac:dyDescent="0.25">
      <c r="A264" s="9"/>
      <c r="B264" s="34" t="str">
        <f t="shared" si="93"/>
        <v/>
      </c>
      <c r="C264" s="31" t="str">
        <f t="shared" si="94"/>
        <v/>
      </c>
      <c r="D264" s="9"/>
      <c r="E264" s="101"/>
      <c r="F264" s="102"/>
      <c r="G264" s="103"/>
      <c r="H264" s="104"/>
      <c r="I264" s="105"/>
      <c r="J264" s="106"/>
      <c r="K264" s="102"/>
      <c r="L264" s="102"/>
      <c r="M264" s="102"/>
      <c r="N264" s="102"/>
      <c r="O264" s="102"/>
      <c r="P264" s="102"/>
      <c r="Q264" s="102"/>
      <c r="R264" s="102"/>
      <c r="S264" s="107"/>
      <c r="T264" s="108"/>
      <c r="U264" s="105"/>
      <c r="V264" s="9"/>
      <c r="Y264" s="42" t="str">
        <f t="shared" si="95"/>
        <v/>
      </c>
      <c r="AA264" s="55" t="str">
        <f t="shared" si="96"/>
        <v/>
      </c>
      <c r="AD264" s="47" t="str">
        <f t="shared" si="97"/>
        <v/>
      </c>
      <c r="AE264" s="48" t="str">
        <f t="shared" si="98"/>
        <v/>
      </c>
      <c r="AF264" s="48" t="str">
        <f t="shared" si="99"/>
        <v/>
      </c>
      <c r="AG264" s="48" t="str">
        <f t="shared" si="100"/>
        <v/>
      </c>
      <c r="AH264" s="48" t="str">
        <f t="shared" si="101"/>
        <v/>
      </c>
      <c r="AI264" s="48" t="str">
        <f t="shared" si="102"/>
        <v/>
      </c>
      <c r="AJ264" s="48" t="str">
        <f t="shared" si="103"/>
        <v/>
      </c>
      <c r="AK264" s="48" t="str">
        <f t="shared" si="104"/>
        <v/>
      </c>
      <c r="AL264" s="48" t="str">
        <f t="shared" si="105"/>
        <v/>
      </c>
      <c r="AM264" s="49" t="str">
        <f t="shared" si="106"/>
        <v/>
      </c>
      <c r="AP264" s="55" t="str">
        <f>IF(B264="", "", COUNTIF(B$11:B$510, "&gt;"&amp;B264)+1+COUNTIF(B$11:B264, B264)-1)</f>
        <v/>
      </c>
      <c r="AQ264" s="64" t="str">
        <f>IF(C264="", "", COUNTIF(C$11:C$510, "&gt;"&amp;C264)+1+COUNTIF(C$11:C264, C264)-1)</f>
        <v/>
      </c>
      <c r="AT264" s="47" t="str">
        <f t="shared" si="107"/>
        <v>X</v>
      </c>
      <c r="AU264" s="48" t="str">
        <f t="shared" si="108"/>
        <v>X</v>
      </c>
      <c r="AV264" s="48" t="str">
        <f t="shared" si="109"/>
        <v>X</v>
      </c>
      <c r="AW264" s="48" t="str">
        <f t="shared" si="110"/>
        <v>X</v>
      </c>
      <c r="AX264" s="48" t="str">
        <f t="shared" si="111"/>
        <v>X</v>
      </c>
      <c r="AY264" s="48" t="str">
        <f t="shared" si="112"/>
        <v>X</v>
      </c>
      <c r="AZ264" s="48" t="str">
        <f t="shared" si="113"/>
        <v>X</v>
      </c>
      <c r="BA264" s="48" t="str">
        <f t="shared" si="114"/>
        <v>X</v>
      </c>
      <c r="BB264" s="48" t="str">
        <f t="shared" si="115"/>
        <v>X</v>
      </c>
      <c r="BC264" s="49" t="str">
        <f t="shared" si="116"/>
        <v>X</v>
      </c>
      <c r="BE264" s="63" t="str">
        <f t="shared" si="120"/>
        <v/>
      </c>
      <c r="BF264" s="70" t="str">
        <f t="shared" si="117"/>
        <v/>
      </c>
      <c r="BG264" s="64" t="str">
        <f t="shared" si="120"/>
        <v/>
      </c>
      <c r="BI264" s="55" t="str">
        <f>IF($T264="", "", IF(AND($T264&gt;=Report!$AD$65, $T264&lt;=Report!$AH$65), Report!$BA$65, IF(AND($T264&gt;=Report!$AD$63, $T264&lt;=Report!$AH$63), Report!$BA$63, IF(AND($T264&gt;=Report!$AD$62, $T264&lt;=Report!$AH$62), Report!$BA$62, IF(AND($T264&gt;=Report!$AD$61, $T264&lt;=Report!$AH$61), Report!$BA$61, IF(AND($T264&gt;=Report!$AD$59, $T264&lt;=Report!$AH$59), Report!$BA$59, ""))))))</f>
        <v/>
      </c>
    </row>
    <row r="265" spans="1:61" x14ac:dyDescent="0.25">
      <c r="A265" s="9"/>
      <c r="B265" s="34" t="str">
        <f t="shared" si="93"/>
        <v/>
      </c>
      <c r="C265" s="31" t="str">
        <f t="shared" si="94"/>
        <v/>
      </c>
      <c r="D265" s="9"/>
      <c r="E265" s="101"/>
      <c r="F265" s="102"/>
      <c r="G265" s="103"/>
      <c r="H265" s="104"/>
      <c r="I265" s="105"/>
      <c r="J265" s="106"/>
      <c r="K265" s="102"/>
      <c r="L265" s="102"/>
      <c r="M265" s="102"/>
      <c r="N265" s="102"/>
      <c r="O265" s="102"/>
      <c r="P265" s="102"/>
      <c r="Q265" s="102"/>
      <c r="R265" s="102"/>
      <c r="S265" s="107"/>
      <c r="T265" s="108"/>
      <c r="U265" s="105"/>
      <c r="V265" s="9"/>
      <c r="Y265" s="42" t="str">
        <f t="shared" si="95"/>
        <v/>
      </c>
      <c r="AA265" s="55" t="str">
        <f t="shared" si="96"/>
        <v/>
      </c>
      <c r="AD265" s="47" t="str">
        <f t="shared" si="97"/>
        <v/>
      </c>
      <c r="AE265" s="48" t="str">
        <f t="shared" si="98"/>
        <v/>
      </c>
      <c r="AF265" s="48" t="str">
        <f t="shared" si="99"/>
        <v/>
      </c>
      <c r="AG265" s="48" t="str">
        <f t="shared" si="100"/>
        <v/>
      </c>
      <c r="AH265" s="48" t="str">
        <f t="shared" si="101"/>
        <v/>
      </c>
      <c r="AI265" s="48" t="str">
        <f t="shared" si="102"/>
        <v/>
      </c>
      <c r="AJ265" s="48" t="str">
        <f t="shared" si="103"/>
        <v/>
      </c>
      <c r="AK265" s="48" t="str">
        <f t="shared" si="104"/>
        <v/>
      </c>
      <c r="AL265" s="48" t="str">
        <f t="shared" si="105"/>
        <v/>
      </c>
      <c r="AM265" s="49" t="str">
        <f t="shared" si="106"/>
        <v/>
      </c>
      <c r="AP265" s="55" t="str">
        <f>IF(B265="", "", COUNTIF(B$11:B$510, "&gt;"&amp;B265)+1+COUNTIF(B$11:B265, B265)-1)</f>
        <v/>
      </c>
      <c r="AQ265" s="64" t="str">
        <f>IF(C265="", "", COUNTIF(C$11:C$510, "&gt;"&amp;C265)+1+COUNTIF(C$11:C265, C265)-1)</f>
        <v/>
      </c>
      <c r="AT265" s="47" t="str">
        <f t="shared" si="107"/>
        <v>X</v>
      </c>
      <c r="AU265" s="48" t="str">
        <f t="shared" si="108"/>
        <v>X</v>
      </c>
      <c r="AV265" s="48" t="str">
        <f t="shared" si="109"/>
        <v>X</v>
      </c>
      <c r="AW265" s="48" t="str">
        <f t="shared" si="110"/>
        <v>X</v>
      </c>
      <c r="AX265" s="48" t="str">
        <f t="shared" si="111"/>
        <v>X</v>
      </c>
      <c r="AY265" s="48" t="str">
        <f t="shared" si="112"/>
        <v>X</v>
      </c>
      <c r="AZ265" s="48" t="str">
        <f t="shared" si="113"/>
        <v>X</v>
      </c>
      <c r="BA265" s="48" t="str">
        <f t="shared" si="114"/>
        <v>X</v>
      </c>
      <c r="BB265" s="48" t="str">
        <f t="shared" si="115"/>
        <v>X</v>
      </c>
      <c r="BC265" s="49" t="str">
        <f t="shared" si="116"/>
        <v>X</v>
      </c>
      <c r="BE265" s="63" t="str">
        <f t="shared" si="120"/>
        <v/>
      </c>
      <c r="BF265" s="70" t="str">
        <f t="shared" si="117"/>
        <v/>
      </c>
      <c r="BG265" s="64" t="str">
        <f t="shared" si="120"/>
        <v/>
      </c>
      <c r="BI265" s="55" t="str">
        <f>IF($T265="", "", IF(AND($T265&gt;=Report!$AD$65, $T265&lt;=Report!$AH$65), Report!$BA$65, IF(AND($T265&gt;=Report!$AD$63, $T265&lt;=Report!$AH$63), Report!$BA$63, IF(AND($T265&gt;=Report!$AD$62, $T265&lt;=Report!$AH$62), Report!$BA$62, IF(AND($T265&gt;=Report!$AD$61, $T265&lt;=Report!$AH$61), Report!$BA$61, IF(AND($T265&gt;=Report!$AD$59, $T265&lt;=Report!$AH$59), Report!$BA$59, ""))))))</f>
        <v/>
      </c>
    </row>
    <row r="266" spans="1:61" x14ac:dyDescent="0.25">
      <c r="A266" s="9"/>
      <c r="B266" s="34" t="str">
        <f t="shared" si="93"/>
        <v/>
      </c>
      <c r="C266" s="31" t="str">
        <f t="shared" si="94"/>
        <v/>
      </c>
      <c r="D266" s="9"/>
      <c r="E266" s="101"/>
      <c r="F266" s="102"/>
      <c r="G266" s="103"/>
      <c r="H266" s="104"/>
      <c r="I266" s="105"/>
      <c r="J266" s="106"/>
      <c r="K266" s="102"/>
      <c r="L266" s="102"/>
      <c r="M266" s="102"/>
      <c r="N266" s="102"/>
      <c r="O266" s="102"/>
      <c r="P266" s="102"/>
      <c r="Q266" s="102"/>
      <c r="R266" s="102"/>
      <c r="S266" s="107"/>
      <c r="T266" s="108"/>
      <c r="U266" s="105"/>
      <c r="V266" s="9"/>
      <c r="Y266" s="42" t="str">
        <f t="shared" si="95"/>
        <v/>
      </c>
      <c r="AA266" s="55" t="str">
        <f t="shared" si="96"/>
        <v/>
      </c>
      <c r="AD266" s="47" t="str">
        <f t="shared" si="97"/>
        <v/>
      </c>
      <c r="AE266" s="48" t="str">
        <f t="shared" si="98"/>
        <v/>
      </c>
      <c r="AF266" s="48" t="str">
        <f t="shared" si="99"/>
        <v/>
      </c>
      <c r="AG266" s="48" t="str">
        <f t="shared" si="100"/>
        <v/>
      </c>
      <c r="AH266" s="48" t="str">
        <f t="shared" si="101"/>
        <v/>
      </c>
      <c r="AI266" s="48" t="str">
        <f t="shared" si="102"/>
        <v/>
      </c>
      <c r="AJ266" s="48" t="str">
        <f t="shared" si="103"/>
        <v/>
      </c>
      <c r="AK266" s="48" t="str">
        <f t="shared" si="104"/>
        <v/>
      </c>
      <c r="AL266" s="48" t="str">
        <f t="shared" si="105"/>
        <v/>
      </c>
      <c r="AM266" s="49" t="str">
        <f t="shared" si="106"/>
        <v/>
      </c>
      <c r="AP266" s="55" t="str">
        <f>IF(B266="", "", COUNTIF(B$11:B$510, "&gt;"&amp;B266)+1+COUNTIF(B$11:B266, B266)-1)</f>
        <v/>
      </c>
      <c r="AQ266" s="64" t="str">
        <f>IF(C266="", "", COUNTIF(C$11:C$510, "&gt;"&amp;C266)+1+COUNTIF(C$11:C266, C266)-1)</f>
        <v/>
      </c>
      <c r="AT266" s="47" t="str">
        <f t="shared" si="107"/>
        <v>X</v>
      </c>
      <c r="AU266" s="48" t="str">
        <f t="shared" si="108"/>
        <v>X</v>
      </c>
      <c r="AV266" s="48" t="str">
        <f t="shared" si="109"/>
        <v>X</v>
      </c>
      <c r="AW266" s="48" t="str">
        <f t="shared" si="110"/>
        <v>X</v>
      </c>
      <c r="AX266" s="48" t="str">
        <f t="shared" si="111"/>
        <v>X</v>
      </c>
      <c r="AY266" s="48" t="str">
        <f t="shared" si="112"/>
        <v>X</v>
      </c>
      <c r="AZ266" s="48" t="str">
        <f t="shared" si="113"/>
        <v>X</v>
      </c>
      <c r="BA266" s="48" t="str">
        <f t="shared" si="114"/>
        <v>X</v>
      </c>
      <c r="BB266" s="48" t="str">
        <f t="shared" si="115"/>
        <v>X</v>
      </c>
      <c r="BC266" s="49" t="str">
        <f t="shared" si="116"/>
        <v>X</v>
      </c>
      <c r="BE266" s="63" t="str">
        <f t="shared" si="120"/>
        <v/>
      </c>
      <c r="BF266" s="70" t="str">
        <f t="shared" si="117"/>
        <v/>
      </c>
      <c r="BG266" s="64" t="str">
        <f t="shared" si="120"/>
        <v/>
      </c>
      <c r="BI266" s="55" t="str">
        <f>IF($T266="", "", IF(AND($T266&gt;=Report!$AD$65, $T266&lt;=Report!$AH$65), Report!$BA$65, IF(AND($T266&gt;=Report!$AD$63, $T266&lt;=Report!$AH$63), Report!$BA$63, IF(AND($T266&gt;=Report!$AD$62, $T266&lt;=Report!$AH$62), Report!$BA$62, IF(AND($T266&gt;=Report!$AD$61, $T266&lt;=Report!$AH$61), Report!$BA$61, IF(AND($T266&gt;=Report!$AD$59, $T266&lt;=Report!$AH$59), Report!$BA$59, ""))))))</f>
        <v/>
      </c>
    </row>
    <row r="267" spans="1:61" x14ac:dyDescent="0.25">
      <c r="A267" s="9"/>
      <c r="B267" s="34" t="str">
        <f t="shared" si="93"/>
        <v/>
      </c>
      <c r="C267" s="31" t="str">
        <f t="shared" si="94"/>
        <v/>
      </c>
      <c r="D267" s="9"/>
      <c r="E267" s="101"/>
      <c r="F267" s="102"/>
      <c r="G267" s="103"/>
      <c r="H267" s="104"/>
      <c r="I267" s="105"/>
      <c r="J267" s="106"/>
      <c r="K267" s="102"/>
      <c r="L267" s="102"/>
      <c r="M267" s="102"/>
      <c r="N267" s="102"/>
      <c r="O267" s="102"/>
      <c r="P267" s="102"/>
      <c r="Q267" s="102"/>
      <c r="R267" s="102"/>
      <c r="S267" s="107"/>
      <c r="T267" s="108"/>
      <c r="U267" s="105"/>
      <c r="V267" s="9"/>
      <c r="Y267" s="42" t="str">
        <f t="shared" si="95"/>
        <v/>
      </c>
      <c r="AA267" s="55" t="str">
        <f t="shared" si="96"/>
        <v/>
      </c>
      <c r="AD267" s="47" t="str">
        <f t="shared" si="97"/>
        <v/>
      </c>
      <c r="AE267" s="48" t="str">
        <f t="shared" si="98"/>
        <v/>
      </c>
      <c r="AF267" s="48" t="str">
        <f t="shared" si="99"/>
        <v/>
      </c>
      <c r="AG267" s="48" t="str">
        <f t="shared" si="100"/>
        <v/>
      </c>
      <c r="AH267" s="48" t="str">
        <f t="shared" si="101"/>
        <v/>
      </c>
      <c r="AI267" s="48" t="str">
        <f t="shared" si="102"/>
        <v/>
      </c>
      <c r="AJ267" s="48" t="str">
        <f t="shared" si="103"/>
        <v/>
      </c>
      <c r="AK267" s="48" t="str">
        <f t="shared" si="104"/>
        <v/>
      </c>
      <c r="AL267" s="48" t="str">
        <f t="shared" si="105"/>
        <v/>
      </c>
      <c r="AM267" s="49" t="str">
        <f t="shared" si="106"/>
        <v/>
      </c>
      <c r="AP267" s="55" t="str">
        <f>IF(B267="", "", COUNTIF(B$11:B$510, "&gt;"&amp;B267)+1+COUNTIF(B$11:B267, B267)-1)</f>
        <v/>
      </c>
      <c r="AQ267" s="64" t="str">
        <f>IF(C267="", "", COUNTIF(C$11:C$510, "&gt;"&amp;C267)+1+COUNTIF(C$11:C267, C267)-1)</f>
        <v/>
      </c>
      <c r="AT267" s="47" t="str">
        <f t="shared" si="107"/>
        <v>X</v>
      </c>
      <c r="AU267" s="48" t="str">
        <f t="shared" si="108"/>
        <v>X</v>
      </c>
      <c r="AV267" s="48" t="str">
        <f t="shared" si="109"/>
        <v>X</v>
      </c>
      <c r="AW267" s="48" t="str">
        <f t="shared" si="110"/>
        <v>X</v>
      </c>
      <c r="AX267" s="48" t="str">
        <f t="shared" si="111"/>
        <v>X</v>
      </c>
      <c r="AY267" s="48" t="str">
        <f t="shared" si="112"/>
        <v>X</v>
      </c>
      <c r="AZ267" s="48" t="str">
        <f t="shared" si="113"/>
        <v>X</v>
      </c>
      <c r="BA267" s="48" t="str">
        <f t="shared" si="114"/>
        <v>X</v>
      </c>
      <c r="BB267" s="48" t="str">
        <f t="shared" si="115"/>
        <v>X</v>
      </c>
      <c r="BC267" s="49" t="str">
        <f t="shared" si="116"/>
        <v>X</v>
      </c>
      <c r="BE267" s="63" t="str">
        <f t="shared" si="120"/>
        <v/>
      </c>
      <c r="BF267" s="70" t="str">
        <f t="shared" si="117"/>
        <v/>
      </c>
      <c r="BG267" s="64" t="str">
        <f t="shared" si="120"/>
        <v/>
      </c>
      <c r="BI267" s="55" t="str">
        <f>IF($T267="", "", IF(AND($T267&gt;=Report!$AD$65, $T267&lt;=Report!$AH$65), Report!$BA$65, IF(AND($T267&gt;=Report!$AD$63, $T267&lt;=Report!$AH$63), Report!$BA$63, IF(AND($T267&gt;=Report!$AD$62, $T267&lt;=Report!$AH$62), Report!$BA$62, IF(AND($T267&gt;=Report!$AD$61, $T267&lt;=Report!$AH$61), Report!$BA$61, IF(AND($T267&gt;=Report!$AD$59, $T267&lt;=Report!$AH$59), Report!$BA$59, ""))))))</f>
        <v/>
      </c>
    </row>
    <row r="268" spans="1:61" x14ac:dyDescent="0.25">
      <c r="A268" s="9"/>
      <c r="B268" s="34" t="str">
        <f t="shared" ref="B268:B331" si="121">IF($Y268="", "", SUM($AD268:$AM268))</f>
        <v/>
      </c>
      <c r="C268" s="31" t="str">
        <f t="shared" ref="C268:C331" si="122">IF($T268="", "", $T268)</f>
        <v/>
      </c>
      <c r="D268" s="9"/>
      <c r="E268" s="101"/>
      <c r="F268" s="102"/>
      <c r="G268" s="103"/>
      <c r="H268" s="104"/>
      <c r="I268" s="105"/>
      <c r="J268" s="106"/>
      <c r="K268" s="102"/>
      <c r="L268" s="102"/>
      <c r="M268" s="102"/>
      <c r="N268" s="102"/>
      <c r="O268" s="102"/>
      <c r="P268" s="102"/>
      <c r="Q268" s="102"/>
      <c r="R268" s="102"/>
      <c r="S268" s="107"/>
      <c r="T268" s="108"/>
      <c r="U268" s="105"/>
      <c r="V268" s="9"/>
      <c r="Y268" s="42" t="str">
        <f t="shared" ref="Y268:Y331" si="123">IF(COUNTIF($E268:$I268, "")=5, "", "X")</f>
        <v/>
      </c>
      <c r="AA268" s="55" t="str">
        <f t="shared" ref="AA268:AA331" si="124">IF($E268="", "", IF(COUNTIF($E$11:$E$510, $E268)&gt;1, "X", ""))</f>
        <v/>
      </c>
      <c r="AD268" s="47" t="str">
        <f t="shared" ref="AD268:AD331" si="125">IF($Y268="", "", IF(J268=$AC$8, AD$8, IF(J268=$AC$9, AD$9, 0)))</f>
        <v/>
      </c>
      <c r="AE268" s="48" t="str">
        <f t="shared" ref="AE268:AE331" si="126">IF($Y268="", "", IF(K268=$AC$8, AE$8, IF(K268=$AC$9, AE$9, 0)))</f>
        <v/>
      </c>
      <c r="AF268" s="48" t="str">
        <f t="shared" ref="AF268:AF331" si="127">IF($Y268="", "", IF(L268=$AC$8, AF$8, IF(L268=$AC$9, AF$9, 0)))</f>
        <v/>
      </c>
      <c r="AG268" s="48" t="str">
        <f t="shared" ref="AG268:AG331" si="128">IF($Y268="", "", IF(M268=$AC$8, AG$8, IF(M268=$AC$9, AG$9, 0)))</f>
        <v/>
      </c>
      <c r="AH268" s="48" t="str">
        <f t="shared" ref="AH268:AH331" si="129">IF($Y268="", "", IF(N268=$AC$8, AH$8, IF(N268=$AC$9, AH$9, 0)))</f>
        <v/>
      </c>
      <c r="AI268" s="48" t="str">
        <f t="shared" ref="AI268:AI331" si="130">IF($Y268="", "", IF(O268=$AC$8, AI$8, IF(O268=$AC$9, AI$9, 0)))</f>
        <v/>
      </c>
      <c r="AJ268" s="48" t="str">
        <f t="shared" ref="AJ268:AJ331" si="131">IF($Y268="", "", IF(P268=$AC$8, AJ$8, IF(P268=$AC$9, AJ$9, 0)))</f>
        <v/>
      </c>
      <c r="AK268" s="48" t="str">
        <f t="shared" ref="AK268:AK331" si="132">IF($Y268="", "", IF(Q268=$AC$8, AK$8, IF(Q268=$AC$9, AK$9, 0)))</f>
        <v/>
      </c>
      <c r="AL268" s="48" t="str">
        <f t="shared" ref="AL268:AL331" si="133">IF($Y268="", "", IF(R268=$AC$8, AL$8, IF(R268=$AC$9, AL$9, 0)))</f>
        <v/>
      </c>
      <c r="AM268" s="49" t="str">
        <f t="shared" ref="AM268:AM331" si="134">IF($Y268="", "", IF(S268=$AC$8, AM$8, IF(S268=$AC$9, AM$9, 0)))</f>
        <v/>
      </c>
      <c r="AP268" s="55" t="str">
        <f>IF(B268="", "", COUNTIF(B$11:B$510, "&gt;"&amp;B268)+1+COUNTIF(B$11:B268, B268)-1)</f>
        <v/>
      </c>
      <c r="AQ268" s="64" t="str">
        <f>IF(C268="", "", COUNTIF(C$11:C$510, "&gt;"&amp;C268)+1+COUNTIF(C$11:C268, C268)-1)</f>
        <v/>
      </c>
      <c r="AT268" s="47" t="str">
        <f t="shared" ref="AT268:AT331" si="135">IF($Y268="", "X", IF(J268="", "", J268))</f>
        <v>X</v>
      </c>
      <c r="AU268" s="48" t="str">
        <f t="shared" ref="AU268:AU331" si="136">IF($Y268="", "X", IF(K268="", "", K268))</f>
        <v>X</v>
      </c>
      <c r="AV268" s="48" t="str">
        <f t="shared" ref="AV268:AV331" si="137">IF($Y268="", "X", IF(L268="", "", L268))</f>
        <v>X</v>
      </c>
      <c r="AW268" s="48" t="str">
        <f t="shared" ref="AW268:AW331" si="138">IF($Y268="", "X", IF(M268="", "", M268))</f>
        <v>X</v>
      </c>
      <c r="AX268" s="48" t="str">
        <f t="shared" ref="AX268:AX331" si="139">IF($Y268="", "X", IF(N268="", "", N268))</f>
        <v>X</v>
      </c>
      <c r="AY268" s="48" t="str">
        <f t="shared" ref="AY268:AY331" si="140">IF($Y268="", "X", IF(O268="", "", O268))</f>
        <v>X</v>
      </c>
      <c r="AZ268" s="48" t="str">
        <f t="shared" ref="AZ268:AZ331" si="141">IF($Y268="", "X", IF(P268="", "", P268))</f>
        <v>X</v>
      </c>
      <c r="BA268" s="48" t="str">
        <f t="shared" ref="BA268:BA331" si="142">IF($Y268="", "X", IF(Q268="", "", Q268))</f>
        <v>X</v>
      </c>
      <c r="BB268" s="48" t="str">
        <f t="shared" ref="BB268:BB331" si="143">IF($Y268="", "X", IF(R268="", "", R268))</f>
        <v>X</v>
      </c>
      <c r="BC268" s="49" t="str">
        <f t="shared" ref="BC268:BC331" si="144">IF($Y268="", "X", IF(S268="", "", S268))</f>
        <v>X</v>
      </c>
      <c r="BE268" s="63" t="str">
        <f t="shared" si="120"/>
        <v/>
      </c>
      <c r="BF268" s="70" t="str">
        <f t="shared" ref="BF268:BF331" si="145">IF($Y268="", "", COUNTIF($J268:$S268, ""))</f>
        <v/>
      </c>
      <c r="BG268" s="64" t="str">
        <f t="shared" si="120"/>
        <v/>
      </c>
      <c r="BI268" s="55" t="str">
        <f>IF($T268="", "", IF(AND($T268&gt;=Report!$AD$65, $T268&lt;=Report!$AH$65), Report!$BA$65, IF(AND($T268&gt;=Report!$AD$63, $T268&lt;=Report!$AH$63), Report!$BA$63, IF(AND($T268&gt;=Report!$AD$62, $T268&lt;=Report!$AH$62), Report!$BA$62, IF(AND($T268&gt;=Report!$AD$61, $T268&lt;=Report!$AH$61), Report!$BA$61, IF(AND($T268&gt;=Report!$AD$59, $T268&lt;=Report!$AH$59), Report!$BA$59, ""))))))</f>
        <v/>
      </c>
    </row>
    <row r="269" spans="1:61" x14ac:dyDescent="0.25">
      <c r="A269" s="9"/>
      <c r="B269" s="34" t="str">
        <f t="shared" si="121"/>
        <v/>
      </c>
      <c r="C269" s="31" t="str">
        <f t="shared" si="122"/>
        <v/>
      </c>
      <c r="D269" s="9"/>
      <c r="E269" s="101"/>
      <c r="F269" s="102"/>
      <c r="G269" s="103"/>
      <c r="H269" s="104"/>
      <c r="I269" s="105"/>
      <c r="J269" s="106"/>
      <c r="K269" s="102"/>
      <c r="L269" s="102"/>
      <c r="M269" s="102"/>
      <c r="N269" s="102"/>
      <c r="O269" s="102"/>
      <c r="P269" s="102"/>
      <c r="Q269" s="102"/>
      <c r="R269" s="102"/>
      <c r="S269" s="107"/>
      <c r="T269" s="108"/>
      <c r="U269" s="105"/>
      <c r="V269" s="9"/>
      <c r="Y269" s="42" t="str">
        <f t="shared" si="123"/>
        <v/>
      </c>
      <c r="AA269" s="55" t="str">
        <f t="shared" si="124"/>
        <v/>
      </c>
      <c r="AD269" s="47" t="str">
        <f t="shared" si="125"/>
        <v/>
      </c>
      <c r="AE269" s="48" t="str">
        <f t="shared" si="126"/>
        <v/>
      </c>
      <c r="AF269" s="48" t="str">
        <f t="shared" si="127"/>
        <v/>
      </c>
      <c r="AG269" s="48" t="str">
        <f t="shared" si="128"/>
        <v/>
      </c>
      <c r="AH269" s="48" t="str">
        <f t="shared" si="129"/>
        <v/>
      </c>
      <c r="AI269" s="48" t="str">
        <f t="shared" si="130"/>
        <v/>
      </c>
      <c r="AJ269" s="48" t="str">
        <f t="shared" si="131"/>
        <v/>
      </c>
      <c r="AK269" s="48" t="str">
        <f t="shared" si="132"/>
        <v/>
      </c>
      <c r="AL269" s="48" t="str">
        <f t="shared" si="133"/>
        <v/>
      </c>
      <c r="AM269" s="49" t="str">
        <f t="shared" si="134"/>
        <v/>
      </c>
      <c r="AP269" s="55" t="str">
        <f>IF(B269="", "", COUNTIF(B$11:B$510, "&gt;"&amp;B269)+1+COUNTIF(B$11:B269, B269)-1)</f>
        <v/>
      </c>
      <c r="AQ269" s="64" t="str">
        <f>IF(C269="", "", COUNTIF(C$11:C$510, "&gt;"&amp;C269)+1+COUNTIF(C$11:C269, C269)-1)</f>
        <v/>
      </c>
      <c r="AT269" s="47" t="str">
        <f t="shared" si="135"/>
        <v>X</v>
      </c>
      <c r="AU269" s="48" t="str">
        <f t="shared" si="136"/>
        <v>X</v>
      </c>
      <c r="AV269" s="48" t="str">
        <f t="shared" si="137"/>
        <v>X</v>
      </c>
      <c r="AW269" s="48" t="str">
        <f t="shared" si="138"/>
        <v>X</v>
      </c>
      <c r="AX269" s="48" t="str">
        <f t="shared" si="139"/>
        <v>X</v>
      </c>
      <c r="AY269" s="48" t="str">
        <f t="shared" si="140"/>
        <v>X</v>
      </c>
      <c r="AZ269" s="48" t="str">
        <f t="shared" si="141"/>
        <v>X</v>
      </c>
      <c r="BA269" s="48" t="str">
        <f t="shared" si="142"/>
        <v>X</v>
      </c>
      <c r="BB269" s="48" t="str">
        <f t="shared" si="143"/>
        <v>X</v>
      </c>
      <c r="BC269" s="49" t="str">
        <f t="shared" si="144"/>
        <v>X</v>
      </c>
      <c r="BE269" s="63" t="str">
        <f t="shared" si="120"/>
        <v/>
      </c>
      <c r="BF269" s="70" t="str">
        <f t="shared" si="145"/>
        <v/>
      </c>
      <c r="BG269" s="64" t="str">
        <f t="shared" si="120"/>
        <v/>
      </c>
      <c r="BI269" s="55" t="str">
        <f>IF($T269="", "", IF(AND($T269&gt;=Report!$AD$65, $T269&lt;=Report!$AH$65), Report!$BA$65, IF(AND($T269&gt;=Report!$AD$63, $T269&lt;=Report!$AH$63), Report!$BA$63, IF(AND($T269&gt;=Report!$AD$62, $T269&lt;=Report!$AH$62), Report!$BA$62, IF(AND($T269&gt;=Report!$AD$61, $T269&lt;=Report!$AH$61), Report!$BA$61, IF(AND($T269&gt;=Report!$AD$59, $T269&lt;=Report!$AH$59), Report!$BA$59, ""))))))</f>
        <v/>
      </c>
    </row>
    <row r="270" spans="1:61" x14ac:dyDescent="0.25">
      <c r="A270" s="9"/>
      <c r="B270" s="34" t="str">
        <f t="shared" si="121"/>
        <v/>
      </c>
      <c r="C270" s="31" t="str">
        <f t="shared" si="122"/>
        <v/>
      </c>
      <c r="D270" s="9"/>
      <c r="E270" s="101"/>
      <c r="F270" s="102"/>
      <c r="G270" s="103"/>
      <c r="H270" s="104"/>
      <c r="I270" s="105"/>
      <c r="J270" s="106"/>
      <c r="K270" s="102"/>
      <c r="L270" s="102"/>
      <c r="M270" s="102"/>
      <c r="N270" s="102"/>
      <c r="O270" s="102"/>
      <c r="P270" s="102"/>
      <c r="Q270" s="102"/>
      <c r="R270" s="102"/>
      <c r="S270" s="107"/>
      <c r="T270" s="108"/>
      <c r="U270" s="105"/>
      <c r="V270" s="9"/>
      <c r="Y270" s="42" t="str">
        <f t="shared" si="123"/>
        <v/>
      </c>
      <c r="AA270" s="55" t="str">
        <f t="shared" si="124"/>
        <v/>
      </c>
      <c r="AD270" s="47" t="str">
        <f t="shared" si="125"/>
        <v/>
      </c>
      <c r="AE270" s="48" t="str">
        <f t="shared" si="126"/>
        <v/>
      </c>
      <c r="AF270" s="48" t="str">
        <f t="shared" si="127"/>
        <v/>
      </c>
      <c r="AG270" s="48" t="str">
        <f t="shared" si="128"/>
        <v/>
      </c>
      <c r="AH270" s="48" t="str">
        <f t="shared" si="129"/>
        <v/>
      </c>
      <c r="AI270" s="48" t="str">
        <f t="shared" si="130"/>
        <v/>
      </c>
      <c r="AJ270" s="48" t="str">
        <f t="shared" si="131"/>
        <v/>
      </c>
      <c r="AK270" s="48" t="str">
        <f t="shared" si="132"/>
        <v/>
      </c>
      <c r="AL270" s="48" t="str">
        <f t="shared" si="133"/>
        <v/>
      </c>
      <c r="AM270" s="49" t="str">
        <f t="shared" si="134"/>
        <v/>
      </c>
      <c r="AP270" s="55" t="str">
        <f>IF(B270="", "", COUNTIF(B$11:B$510, "&gt;"&amp;B270)+1+COUNTIF(B$11:B270, B270)-1)</f>
        <v/>
      </c>
      <c r="AQ270" s="64" t="str">
        <f>IF(C270="", "", COUNTIF(C$11:C$510, "&gt;"&amp;C270)+1+COUNTIF(C$11:C270, C270)-1)</f>
        <v/>
      </c>
      <c r="AT270" s="47" t="str">
        <f t="shared" si="135"/>
        <v>X</v>
      </c>
      <c r="AU270" s="48" t="str">
        <f t="shared" si="136"/>
        <v>X</v>
      </c>
      <c r="AV270" s="48" t="str">
        <f t="shared" si="137"/>
        <v>X</v>
      </c>
      <c r="AW270" s="48" t="str">
        <f t="shared" si="138"/>
        <v>X</v>
      </c>
      <c r="AX270" s="48" t="str">
        <f t="shared" si="139"/>
        <v>X</v>
      </c>
      <c r="AY270" s="48" t="str">
        <f t="shared" si="140"/>
        <v>X</v>
      </c>
      <c r="AZ270" s="48" t="str">
        <f t="shared" si="141"/>
        <v>X</v>
      </c>
      <c r="BA270" s="48" t="str">
        <f t="shared" si="142"/>
        <v>X</v>
      </c>
      <c r="BB270" s="48" t="str">
        <f t="shared" si="143"/>
        <v>X</v>
      </c>
      <c r="BC270" s="49" t="str">
        <f t="shared" si="144"/>
        <v>X</v>
      </c>
      <c r="BE270" s="63" t="str">
        <f t="shared" si="120"/>
        <v/>
      </c>
      <c r="BF270" s="70" t="str">
        <f t="shared" si="145"/>
        <v/>
      </c>
      <c r="BG270" s="64" t="str">
        <f t="shared" si="120"/>
        <v/>
      </c>
      <c r="BI270" s="55" t="str">
        <f>IF($T270="", "", IF(AND($T270&gt;=Report!$AD$65, $T270&lt;=Report!$AH$65), Report!$BA$65, IF(AND($T270&gt;=Report!$AD$63, $T270&lt;=Report!$AH$63), Report!$BA$63, IF(AND($T270&gt;=Report!$AD$62, $T270&lt;=Report!$AH$62), Report!$BA$62, IF(AND($T270&gt;=Report!$AD$61, $T270&lt;=Report!$AH$61), Report!$BA$61, IF(AND($T270&gt;=Report!$AD$59, $T270&lt;=Report!$AH$59), Report!$BA$59, ""))))))</f>
        <v/>
      </c>
    </row>
    <row r="271" spans="1:61" x14ac:dyDescent="0.25">
      <c r="A271" s="9"/>
      <c r="B271" s="34" t="str">
        <f t="shared" si="121"/>
        <v/>
      </c>
      <c r="C271" s="31" t="str">
        <f t="shared" si="122"/>
        <v/>
      </c>
      <c r="D271" s="9"/>
      <c r="E271" s="101"/>
      <c r="F271" s="102"/>
      <c r="G271" s="103"/>
      <c r="H271" s="104"/>
      <c r="I271" s="105"/>
      <c r="J271" s="106"/>
      <c r="K271" s="102"/>
      <c r="L271" s="102"/>
      <c r="M271" s="102"/>
      <c r="N271" s="102"/>
      <c r="O271" s="102"/>
      <c r="P271" s="102"/>
      <c r="Q271" s="102"/>
      <c r="R271" s="102"/>
      <c r="S271" s="107"/>
      <c r="T271" s="108"/>
      <c r="U271" s="105"/>
      <c r="V271" s="9"/>
      <c r="Y271" s="42" t="str">
        <f t="shared" si="123"/>
        <v/>
      </c>
      <c r="AA271" s="55" t="str">
        <f t="shared" si="124"/>
        <v/>
      </c>
      <c r="AD271" s="47" t="str">
        <f t="shared" si="125"/>
        <v/>
      </c>
      <c r="AE271" s="48" t="str">
        <f t="shared" si="126"/>
        <v/>
      </c>
      <c r="AF271" s="48" t="str">
        <f t="shared" si="127"/>
        <v/>
      </c>
      <c r="AG271" s="48" t="str">
        <f t="shared" si="128"/>
        <v/>
      </c>
      <c r="AH271" s="48" t="str">
        <f t="shared" si="129"/>
        <v/>
      </c>
      <c r="AI271" s="48" t="str">
        <f t="shared" si="130"/>
        <v/>
      </c>
      <c r="AJ271" s="48" t="str">
        <f t="shared" si="131"/>
        <v/>
      </c>
      <c r="AK271" s="48" t="str">
        <f t="shared" si="132"/>
        <v/>
      </c>
      <c r="AL271" s="48" t="str">
        <f t="shared" si="133"/>
        <v/>
      </c>
      <c r="AM271" s="49" t="str">
        <f t="shared" si="134"/>
        <v/>
      </c>
      <c r="AP271" s="55" t="str">
        <f>IF(B271="", "", COUNTIF(B$11:B$510, "&gt;"&amp;B271)+1+COUNTIF(B$11:B271, B271)-1)</f>
        <v/>
      </c>
      <c r="AQ271" s="64" t="str">
        <f>IF(C271="", "", COUNTIF(C$11:C$510, "&gt;"&amp;C271)+1+COUNTIF(C$11:C271, C271)-1)</f>
        <v/>
      </c>
      <c r="AT271" s="47" t="str">
        <f t="shared" si="135"/>
        <v>X</v>
      </c>
      <c r="AU271" s="48" t="str">
        <f t="shared" si="136"/>
        <v>X</v>
      </c>
      <c r="AV271" s="48" t="str">
        <f t="shared" si="137"/>
        <v>X</v>
      </c>
      <c r="AW271" s="48" t="str">
        <f t="shared" si="138"/>
        <v>X</v>
      </c>
      <c r="AX271" s="48" t="str">
        <f t="shared" si="139"/>
        <v>X</v>
      </c>
      <c r="AY271" s="48" t="str">
        <f t="shared" si="140"/>
        <v>X</v>
      </c>
      <c r="AZ271" s="48" t="str">
        <f t="shared" si="141"/>
        <v>X</v>
      </c>
      <c r="BA271" s="48" t="str">
        <f t="shared" si="142"/>
        <v>X</v>
      </c>
      <c r="BB271" s="48" t="str">
        <f t="shared" si="143"/>
        <v>X</v>
      </c>
      <c r="BC271" s="49" t="str">
        <f t="shared" si="144"/>
        <v>X</v>
      </c>
      <c r="BE271" s="63" t="str">
        <f t="shared" si="120"/>
        <v/>
      </c>
      <c r="BF271" s="70" t="str">
        <f t="shared" si="145"/>
        <v/>
      </c>
      <c r="BG271" s="64" t="str">
        <f t="shared" si="120"/>
        <v/>
      </c>
      <c r="BI271" s="55" t="str">
        <f>IF($T271="", "", IF(AND($T271&gt;=Report!$AD$65, $T271&lt;=Report!$AH$65), Report!$BA$65, IF(AND($T271&gt;=Report!$AD$63, $T271&lt;=Report!$AH$63), Report!$BA$63, IF(AND($T271&gt;=Report!$AD$62, $T271&lt;=Report!$AH$62), Report!$BA$62, IF(AND($T271&gt;=Report!$AD$61, $T271&lt;=Report!$AH$61), Report!$BA$61, IF(AND($T271&gt;=Report!$AD$59, $T271&lt;=Report!$AH$59), Report!$BA$59, ""))))))</f>
        <v/>
      </c>
    </row>
    <row r="272" spans="1:61" x14ac:dyDescent="0.25">
      <c r="A272" s="9"/>
      <c r="B272" s="34" t="str">
        <f t="shared" si="121"/>
        <v/>
      </c>
      <c r="C272" s="31" t="str">
        <f t="shared" si="122"/>
        <v/>
      </c>
      <c r="D272" s="9"/>
      <c r="E272" s="101"/>
      <c r="F272" s="102"/>
      <c r="G272" s="103"/>
      <c r="H272" s="104"/>
      <c r="I272" s="105"/>
      <c r="J272" s="106"/>
      <c r="K272" s="102"/>
      <c r="L272" s="102"/>
      <c r="M272" s="102"/>
      <c r="N272" s="102"/>
      <c r="O272" s="102"/>
      <c r="P272" s="102"/>
      <c r="Q272" s="102"/>
      <c r="R272" s="102"/>
      <c r="S272" s="107"/>
      <c r="T272" s="108"/>
      <c r="U272" s="105"/>
      <c r="V272" s="9"/>
      <c r="Y272" s="42" t="str">
        <f t="shared" si="123"/>
        <v/>
      </c>
      <c r="AA272" s="55" t="str">
        <f t="shared" si="124"/>
        <v/>
      </c>
      <c r="AD272" s="47" t="str">
        <f t="shared" si="125"/>
        <v/>
      </c>
      <c r="AE272" s="48" t="str">
        <f t="shared" si="126"/>
        <v/>
      </c>
      <c r="AF272" s="48" t="str">
        <f t="shared" si="127"/>
        <v/>
      </c>
      <c r="AG272" s="48" t="str">
        <f t="shared" si="128"/>
        <v/>
      </c>
      <c r="AH272" s="48" t="str">
        <f t="shared" si="129"/>
        <v/>
      </c>
      <c r="AI272" s="48" t="str">
        <f t="shared" si="130"/>
        <v/>
      </c>
      <c r="AJ272" s="48" t="str">
        <f t="shared" si="131"/>
        <v/>
      </c>
      <c r="AK272" s="48" t="str">
        <f t="shared" si="132"/>
        <v/>
      </c>
      <c r="AL272" s="48" t="str">
        <f t="shared" si="133"/>
        <v/>
      </c>
      <c r="AM272" s="49" t="str">
        <f t="shared" si="134"/>
        <v/>
      </c>
      <c r="AP272" s="55" t="str">
        <f>IF(B272="", "", COUNTIF(B$11:B$510, "&gt;"&amp;B272)+1+COUNTIF(B$11:B272, B272)-1)</f>
        <v/>
      </c>
      <c r="AQ272" s="64" t="str">
        <f>IF(C272="", "", COUNTIF(C$11:C$510, "&gt;"&amp;C272)+1+COUNTIF(C$11:C272, C272)-1)</f>
        <v/>
      </c>
      <c r="AT272" s="47" t="str">
        <f t="shared" si="135"/>
        <v>X</v>
      </c>
      <c r="AU272" s="48" t="str">
        <f t="shared" si="136"/>
        <v>X</v>
      </c>
      <c r="AV272" s="48" t="str">
        <f t="shared" si="137"/>
        <v>X</v>
      </c>
      <c r="AW272" s="48" t="str">
        <f t="shared" si="138"/>
        <v>X</v>
      </c>
      <c r="AX272" s="48" t="str">
        <f t="shared" si="139"/>
        <v>X</v>
      </c>
      <c r="AY272" s="48" t="str">
        <f t="shared" si="140"/>
        <v>X</v>
      </c>
      <c r="AZ272" s="48" t="str">
        <f t="shared" si="141"/>
        <v>X</v>
      </c>
      <c r="BA272" s="48" t="str">
        <f t="shared" si="142"/>
        <v>X</v>
      </c>
      <c r="BB272" s="48" t="str">
        <f t="shared" si="143"/>
        <v>X</v>
      </c>
      <c r="BC272" s="49" t="str">
        <f t="shared" si="144"/>
        <v>X</v>
      </c>
      <c r="BE272" s="63" t="str">
        <f t="shared" ref="BE272:BG291" si="146">IF($Y272="", "", COUNTIF($J272:$S272, BE$10))</f>
        <v/>
      </c>
      <c r="BF272" s="70" t="str">
        <f t="shared" si="145"/>
        <v/>
      </c>
      <c r="BG272" s="64" t="str">
        <f t="shared" si="146"/>
        <v/>
      </c>
      <c r="BI272" s="55" t="str">
        <f>IF($T272="", "", IF(AND($T272&gt;=Report!$AD$65, $T272&lt;=Report!$AH$65), Report!$BA$65, IF(AND($T272&gt;=Report!$AD$63, $T272&lt;=Report!$AH$63), Report!$BA$63, IF(AND($T272&gt;=Report!$AD$62, $T272&lt;=Report!$AH$62), Report!$BA$62, IF(AND($T272&gt;=Report!$AD$61, $T272&lt;=Report!$AH$61), Report!$BA$61, IF(AND($T272&gt;=Report!$AD$59, $T272&lt;=Report!$AH$59), Report!$BA$59, ""))))))</f>
        <v/>
      </c>
    </row>
    <row r="273" spans="1:61" x14ac:dyDescent="0.25">
      <c r="A273" s="9"/>
      <c r="B273" s="34" t="str">
        <f t="shared" si="121"/>
        <v/>
      </c>
      <c r="C273" s="31" t="str">
        <f t="shared" si="122"/>
        <v/>
      </c>
      <c r="D273" s="9"/>
      <c r="E273" s="101"/>
      <c r="F273" s="102"/>
      <c r="G273" s="103"/>
      <c r="H273" s="104"/>
      <c r="I273" s="105"/>
      <c r="J273" s="106"/>
      <c r="K273" s="102"/>
      <c r="L273" s="102"/>
      <c r="M273" s="102"/>
      <c r="N273" s="102"/>
      <c r="O273" s="102"/>
      <c r="P273" s="102"/>
      <c r="Q273" s="102"/>
      <c r="R273" s="102"/>
      <c r="S273" s="107"/>
      <c r="T273" s="108"/>
      <c r="U273" s="105"/>
      <c r="V273" s="9"/>
      <c r="Y273" s="42" t="str">
        <f t="shared" si="123"/>
        <v/>
      </c>
      <c r="AA273" s="55" t="str">
        <f t="shared" si="124"/>
        <v/>
      </c>
      <c r="AD273" s="47" t="str">
        <f t="shared" si="125"/>
        <v/>
      </c>
      <c r="AE273" s="48" t="str">
        <f t="shared" si="126"/>
        <v/>
      </c>
      <c r="AF273" s="48" t="str">
        <f t="shared" si="127"/>
        <v/>
      </c>
      <c r="AG273" s="48" t="str">
        <f t="shared" si="128"/>
        <v/>
      </c>
      <c r="AH273" s="48" t="str">
        <f t="shared" si="129"/>
        <v/>
      </c>
      <c r="AI273" s="48" t="str">
        <f t="shared" si="130"/>
        <v/>
      </c>
      <c r="AJ273" s="48" t="str">
        <f t="shared" si="131"/>
        <v/>
      </c>
      <c r="AK273" s="48" t="str">
        <f t="shared" si="132"/>
        <v/>
      </c>
      <c r="AL273" s="48" t="str">
        <f t="shared" si="133"/>
        <v/>
      </c>
      <c r="AM273" s="49" t="str">
        <f t="shared" si="134"/>
        <v/>
      </c>
      <c r="AP273" s="55" t="str">
        <f>IF(B273="", "", COUNTIF(B$11:B$510, "&gt;"&amp;B273)+1+COUNTIF(B$11:B273, B273)-1)</f>
        <v/>
      </c>
      <c r="AQ273" s="64" t="str">
        <f>IF(C273="", "", COUNTIF(C$11:C$510, "&gt;"&amp;C273)+1+COUNTIF(C$11:C273, C273)-1)</f>
        <v/>
      </c>
      <c r="AT273" s="47" t="str">
        <f t="shared" si="135"/>
        <v>X</v>
      </c>
      <c r="AU273" s="48" t="str">
        <f t="shared" si="136"/>
        <v>X</v>
      </c>
      <c r="AV273" s="48" t="str">
        <f t="shared" si="137"/>
        <v>X</v>
      </c>
      <c r="AW273" s="48" t="str">
        <f t="shared" si="138"/>
        <v>X</v>
      </c>
      <c r="AX273" s="48" t="str">
        <f t="shared" si="139"/>
        <v>X</v>
      </c>
      <c r="AY273" s="48" t="str">
        <f t="shared" si="140"/>
        <v>X</v>
      </c>
      <c r="AZ273" s="48" t="str">
        <f t="shared" si="141"/>
        <v>X</v>
      </c>
      <c r="BA273" s="48" t="str">
        <f t="shared" si="142"/>
        <v>X</v>
      </c>
      <c r="BB273" s="48" t="str">
        <f t="shared" si="143"/>
        <v>X</v>
      </c>
      <c r="BC273" s="49" t="str">
        <f t="shared" si="144"/>
        <v>X</v>
      </c>
      <c r="BE273" s="63" t="str">
        <f t="shared" si="146"/>
        <v/>
      </c>
      <c r="BF273" s="70" t="str">
        <f t="shared" si="145"/>
        <v/>
      </c>
      <c r="BG273" s="64" t="str">
        <f t="shared" si="146"/>
        <v/>
      </c>
      <c r="BI273" s="55" t="str">
        <f>IF($T273="", "", IF(AND($T273&gt;=Report!$AD$65, $T273&lt;=Report!$AH$65), Report!$BA$65, IF(AND($T273&gt;=Report!$AD$63, $T273&lt;=Report!$AH$63), Report!$BA$63, IF(AND($T273&gt;=Report!$AD$62, $T273&lt;=Report!$AH$62), Report!$BA$62, IF(AND($T273&gt;=Report!$AD$61, $T273&lt;=Report!$AH$61), Report!$BA$61, IF(AND($T273&gt;=Report!$AD$59, $T273&lt;=Report!$AH$59), Report!$BA$59, ""))))))</f>
        <v/>
      </c>
    </row>
    <row r="274" spans="1:61" x14ac:dyDescent="0.25">
      <c r="A274" s="9"/>
      <c r="B274" s="34" t="str">
        <f t="shared" si="121"/>
        <v/>
      </c>
      <c r="C274" s="31" t="str">
        <f t="shared" si="122"/>
        <v/>
      </c>
      <c r="D274" s="9"/>
      <c r="E274" s="101"/>
      <c r="F274" s="102"/>
      <c r="G274" s="103"/>
      <c r="H274" s="104"/>
      <c r="I274" s="105"/>
      <c r="J274" s="106"/>
      <c r="K274" s="102"/>
      <c r="L274" s="102"/>
      <c r="M274" s="102"/>
      <c r="N274" s="102"/>
      <c r="O274" s="102"/>
      <c r="P274" s="102"/>
      <c r="Q274" s="102"/>
      <c r="R274" s="102"/>
      <c r="S274" s="107"/>
      <c r="T274" s="108"/>
      <c r="U274" s="105"/>
      <c r="V274" s="9"/>
      <c r="Y274" s="42" t="str">
        <f t="shared" si="123"/>
        <v/>
      </c>
      <c r="AA274" s="55" t="str">
        <f t="shared" si="124"/>
        <v/>
      </c>
      <c r="AD274" s="47" t="str">
        <f t="shared" si="125"/>
        <v/>
      </c>
      <c r="AE274" s="48" t="str">
        <f t="shared" si="126"/>
        <v/>
      </c>
      <c r="AF274" s="48" t="str">
        <f t="shared" si="127"/>
        <v/>
      </c>
      <c r="AG274" s="48" t="str">
        <f t="shared" si="128"/>
        <v/>
      </c>
      <c r="AH274" s="48" t="str">
        <f t="shared" si="129"/>
        <v/>
      </c>
      <c r="AI274" s="48" t="str">
        <f t="shared" si="130"/>
        <v/>
      </c>
      <c r="AJ274" s="48" t="str">
        <f t="shared" si="131"/>
        <v/>
      </c>
      <c r="AK274" s="48" t="str">
        <f t="shared" si="132"/>
        <v/>
      </c>
      <c r="AL274" s="48" t="str">
        <f t="shared" si="133"/>
        <v/>
      </c>
      <c r="AM274" s="49" t="str">
        <f t="shared" si="134"/>
        <v/>
      </c>
      <c r="AP274" s="55" t="str">
        <f>IF(B274="", "", COUNTIF(B$11:B$510, "&gt;"&amp;B274)+1+COUNTIF(B$11:B274, B274)-1)</f>
        <v/>
      </c>
      <c r="AQ274" s="64" t="str">
        <f>IF(C274="", "", COUNTIF(C$11:C$510, "&gt;"&amp;C274)+1+COUNTIF(C$11:C274, C274)-1)</f>
        <v/>
      </c>
      <c r="AT274" s="47" t="str">
        <f t="shared" si="135"/>
        <v>X</v>
      </c>
      <c r="AU274" s="48" t="str">
        <f t="shared" si="136"/>
        <v>X</v>
      </c>
      <c r="AV274" s="48" t="str">
        <f t="shared" si="137"/>
        <v>X</v>
      </c>
      <c r="AW274" s="48" t="str">
        <f t="shared" si="138"/>
        <v>X</v>
      </c>
      <c r="AX274" s="48" t="str">
        <f t="shared" si="139"/>
        <v>X</v>
      </c>
      <c r="AY274" s="48" t="str">
        <f t="shared" si="140"/>
        <v>X</v>
      </c>
      <c r="AZ274" s="48" t="str">
        <f t="shared" si="141"/>
        <v>X</v>
      </c>
      <c r="BA274" s="48" t="str">
        <f t="shared" si="142"/>
        <v>X</v>
      </c>
      <c r="BB274" s="48" t="str">
        <f t="shared" si="143"/>
        <v>X</v>
      </c>
      <c r="BC274" s="49" t="str">
        <f t="shared" si="144"/>
        <v>X</v>
      </c>
      <c r="BE274" s="63" t="str">
        <f t="shared" si="146"/>
        <v/>
      </c>
      <c r="BF274" s="70" t="str">
        <f t="shared" si="145"/>
        <v/>
      </c>
      <c r="BG274" s="64" t="str">
        <f t="shared" si="146"/>
        <v/>
      </c>
      <c r="BI274" s="55" t="str">
        <f>IF($T274="", "", IF(AND($T274&gt;=Report!$AD$65, $T274&lt;=Report!$AH$65), Report!$BA$65, IF(AND($T274&gt;=Report!$AD$63, $T274&lt;=Report!$AH$63), Report!$BA$63, IF(AND($T274&gt;=Report!$AD$62, $T274&lt;=Report!$AH$62), Report!$BA$62, IF(AND($T274&gt;=Report!$AD$61, $T274&lt;=Report!$AH$61), Report!$BA$61, IF(AND($T274&gt;=Report!$AD$59, $T274&lt;=Report!$AH$59), Report!$BA$59, ""))))))</f>
        <v/>
      </c>
    </row>
    <row r="275" spans="1:61" x14ac:dyDescent="0.25">
      <c r="A275" s="9"/>
      <c r="B275" s="34" t="str">
        <f t="shared" si="121"/>
        <v/>
      </c>
      <c r="C275" s="31" t="str">
        <f t="shared" si="122"/>
        <v/>
      </c>
      <c r="D275" s="9"/>
      <c r="E275" s="101"/>
      <c r="F275" s="102"/>
      <c r="G275" s="103"/>
      <c r="H275" s="104"/>
      <c r="I275" s="105"/>
      <c r="J275" s="106"/>
      <c r="K275" s="102"/>
      <c r="L275" s="102"/>
      <c r="M275" s="102"/>
      <c r="N275" s="102"/>
      <c r="O275" s="102"/>
      <c r="P275" s="102"/>
      <c r="Q275" s="102"/>
      <c r="R275" s="102"/>
      <c r="S275" s="107"/>
      <c r="T275" s="108"/>
      <c r="U275" s="105"/>
      <c r="V275" s="9"/>
      <c r="Y275" s="42" t="str">
        <f t="shared" si="123"/>
        <v/>
      </c>
      <c r="AA275" s="55" t="str">
        <f t="shared" si="124"/>
        <v/>
      </c>
      <c r="AD275" s="47" t="str">
        <f t="shared" si="125"/>
        <v/>
      </c>
      <c r="AE275" s="48" t="str">
        <f t="shared" si="126"/>
        <v/>
      </c>
      <c r="AF275" s="48" t="str">
        <f t="shared" si="127"/>
        <v/>
      </c>
      <c r="AG275" s="48" t="str">
        <f t="shared" si="128"/>
        <v/>
      </c>
      <c r="AH275" s="48" t="str">
        <f t="shared" si="129"/>
        <v/>
      </c>
      <c r="AI275" s="48" t="str">
        <f t="shared" si="130"/>
        <v/>
      </c>
      <c r="AJ275" s="48" t="str">
        <f t="shared" si="131"/>
        <v/>
      </c>
      <c r="AK275" s="48" t="str">
        <f t="shared" si="132"/>
        <v/>
      </c>
      <c r="AL275" s="48" t="str">
        <f t="shared" si="133"/>
        <v/>
      </c>
      <c r="AM275" s="49" t="str">
        <f t="shared" si="134"/>
        <v/>
      </c>
      <c r="AP275" s="55" t="str">
        <f>IF(B275="", "", COUNTIF(B$11:B$510, "&gt;"&amp;B275)+1+COUNTIF(B$11:B275, B275)-1)</f>
        <v/>
      </c>
      <c r="AQ275" s="64" t="str">
        <f>IF(C275="", "", COUNTIF(C$11:C$510, "&gt;"&amp;C275)+1+COUNTIF(C$11:C275, C275)-1)</f>
        <v/>
      </c>
      <c r="AT275" s="47" t="str">
        <f t="shared" si="135"/>
        <v>X</v>
      </c>
      <c r="AU275" s="48" t="str">
        <f t="shared" si="136"/>
        <v>X</v>
      </c>
      <c r="AV275" s="48" t="str">
        <f t="shared" si="137"/>
        <v>X</v>
      </c>
      <c r="AW275" s="48" t="str">
        <f t="shared" si="138"/>
        <v>X</v>
      </c>
      <c r="AX275" s="48" t="str">
        <f t="shared" si="139"/>
        <v>X</v>
      </c>
      <c r="AY275" s="48" t="str">
        <f t="shared" si="140"/>
        <v>X</v>
      </c>
      <c r="AZ275" s="48" t="str">
        <f t="shared" si="141"/>
        <v>X</v>
      </c>
      <c r="BA275" s="48" t="str">
        <f t="shared" si="142"/>
        <v>X</v>
      </c>
      <c r="BB275" s="48" t="str">
        <f t="shared" si="143"/>
        <v>X</v>
      </c>
      <c r="BC275" s="49" t="str">
        <f t="shared" si="144"/>
        <v>X</v>
      </c>
      <c r="BE275" s="63" t="str">
        <f t="shared" si="146"/>
        <v/>
      </c>
      <c r="BF275" s="70" t="str">
        <f t="shared" si="145"/>
        <v/>
      </c>
      <c r="BG275" s="64" t="str">
        <f t="shared" si="146"/>
        <v/>
      </c>
      <c r="BI275" s="55" t="str">
        <f>IF($T275="", "", IF(AND($T275&gt;=Report!$AD$65, $T275&lt;=Report!$AH$65), Report!$BA$65, IF(AND($T275&gt;=Report!$AD$63, $T275&lt;=Report!$AH$63), Report!$BA$63, IF(AND($T275&gt;=Report!$AD$62, $T275&lt;=Report!$AH$62), Report!$BA$62, IF(AND($T275&gt;=Report!$AD$61, $T275&lt;=Report!$AH$61), Report!$BA$61, IF(AND($T275&gt;=Report!$AD$59, $T275&lt;=Report!$AH$59), Report!$BA$59, ""))))))</f>
        <v/>
      </c>
    </row>
    <row r="276" spans="1:61" x14ac:dyDescent="0.25">
      <c r="A276" s="9"/>
      <c r="B276" s="34" t="str">
        <f t="shared" si="121"/>
        <v/>
      </c>
      <c r="C276" s="31" t="str">
        <f t="shared" si="122"/>
        <v/>
      </c>
      <c r="D276" s="9"/>
      <c r="E276" s="101"/>
      <c r="F276" s="102"/>
      <c r="G276" s="103"/>
      <c r="H276" s="104"/>
      <c r="I276" s="105"/>
      <c r="J276" s="106"/>
      <c r="K276" s="102"/>
      <c r="L276" s="102"/>
      <c r="M276" s="102"/>
      <c r="N276" s="102"/>
      <c r="O276" s="102"/>
      <c r="P276" s="102"/>
      <c r="Q276" s="102"/>
      <c r="R276" s="102"/>
      <c r="S276" s="107"/>
      <c r="T276" s="108"/>
      <c r="U276" s="105"/>
      <c r="V276" s="9"/>
      <c r="Y276" s="42" t="str">
        <f t="shared" si="123"/>
        <v/>
      </c>
      <c r="AA276" s="55" t="str">
        <f t="shared" si="124"/>
        <v/>
      </c>
      <c r="AD276" s="47" t="str">
        <f t="shared" si="125"/>
        <v/>
      </c>
      <c r="AE276" s="48" t="str">
        <f t="shared" si="126"/>
        <v/>
      </c>
      <c r="AF276" s="48" t="str">
        <f t="shared" si="127"/>
        <v/>
      </c>
      <c r="AG276" s="48" t="str">
        <f t="shared" si="128"/>
        <v/>
      </c>
      <c r="AH276" s="48" t="str">
        <f t="shared" si="129"/>
        <v/>
      </c>
      <c r="AI276" s="48" t="str">
        <f t="shared" si="130"/>
        <v/>
      </c>
      <c r="AJ276" s="48" t="str">
        <f t="shared" si="131"/>
        <v/>
      </c>
      <c r="AK276" s="48" t="str">
        <f t="shared" si="132"/>
        <v/>
      </c>
      <c r="AL276" s="48" t="str">
        <f t="shared" si="133"/>
        <v/>
      </c>
      <c r="AM276" s="49" t="str">
        <f t="shared" si="134"/>
        <v/>
      </c>
      <c r="AP276" s="55" t="str">
        <f>IF(B276="", "", COUNTIF(B$11:B$510, "&gt;"&amp;B276)+1+COUNTIF(B$11:B276, B276)-1)</f>
        <v/>
      </c>
      <c r="AQ276" s="64" t="str">
        <f>IF(C276="", "", COUNTIF(C$11:C$510, "&gt;"&amp;C276)+1+COUNTIF(C$11:C276, C276)-1)</f>
        <v/>
      </c>
      <c r="AT276" s="47" t="str">
        <f t="shared" si="135"/>
        <v>X</v>
      </c>
      <c r="AU276" s="48" t="str">
        <f t="shared" si="136"/>
        <v>X</v>
      </c>
      <c r="AV276" s="48" t="str">
        <f t="shared" si="137"/>
        <v>X</v>
      </c>
      <c r="AW276" s="48" t="str">
        <f t="shared" si="138"/>
        <v>X</v>
      </c>
      <c r="AX276" s="48" t="str">
        <f t="shared" si="139"/>
        <v>X</v>
      </c>
      <c r="AY276" s="48" t="str">
        <f t="shared" si="140"/>
        <v>X</v>
      </c>
      <c r="AZ276" s="48" t="str">
        <f t="shared" si="141"/>
        <v>X</v>
      </c>
      <c r="BA276" s="48" t="str">
        <f t="shared" si="142"/>
        <v>X</v>
      </c>
      <c r="BB276" s="48" t="str">
        <f t="shared" si="143"/>
        <v>X</v>
      </c>
      <c r="BC276" s="49" t="str">
        <f t="shared" si="144"/>
        <v>X</v>
      </c>
      <c r="BE276" s="63" t="str">
        <f t="shared" si="146"/>
        <v/>
      </c>
      <c r="BF276" s="70" t="str">
        <f t="shared" si="145"/>
        <v/>
      </c>
      <c r="BG276" s="64" t="str">
        <f t="shared" si="146"/>
        <v/>
      </c>
      <c r="BI276" s="55" t="str">
        <f>IF($T276="", "", IF(AND($T276&gt;=Report!$AD$65, $T276&lt;=Report!$AH$65), Report!$BA$65, IF(AND($T276&gt;=Report!$AD$63, $T276&lt;=Report!$AH$63), Report!$BA$63, IF(AND($T276&gt;=Report!$AD$62, $T276&lt;=Report!$AH$62), Report!$BA$62, IF(AND($T276&gt;=Report!$AD$61, $T276&lt;=Report!$AH$61), Report!$BA$61, IF(AND($T276&gt;=Report!$AD$59, $T276&lt;=Report!$AH$59), Report!$BA$59, ""))))))</f>
        <v/>
      </c>
    </row>
    <row r="277" spans="1:61" x14ac:dyDescent="0.25">
      <c r="A277" s="9"/>
      <c r="B277" s="34" t="str">
        <f t="shared" si="121"/>
        <v/>
      </c>
      <c r="C277" s="31" t="str">
        <f t="shared" si="122"/>
        <v/>
      </c>
      <c r="D277" s="9"/>
      <c r="E277" s="101"/>
      <c r="F277" s="102"/>
      <c r="G277" s="103"/>
      <c r="H277" s="104"/>
      <c r="I277" s="105"/>
      <c r="J277" s="106"/>
      <c r="K277" s="102"/>
      <c r="L277" s="102"/>
      <c r="M277" s="102"/>
      <c r="N277" s="102"/>
      <c r="O277" s="102"/>
      <c r="P277" s="102"/>
      <c r="Q277" s="102"/>
      <c r="R277" s="102"/>
      <c r="S277" s="107"/>
      <c r="T277" s="108"/>
      <c r="U277" s="105"/>
      <c r="V277" s="9"/>
      <c r="Y277" s="42" t="str">
        <f t="shared" si="123"/>
        <v/>
      </c>
      <c r="AA277" s="55" t="str">
        <f t="shared" si="124"/>
        <v/>
      </c>
      <c r="AD277" s="47" t="str">
        <f t="shared" si="125"/>
        <v/>
      </c>
      <c r="AE277" s="48" t="str">
        <f t="shared" si="126"/>
        <v/>
      </c>
      <c r="AF277" s="48" t="str">
        <f t="shared" si="127"/>
        <v/>
      </c>
      <c r="AG277" s="48" t="str">
        <f t="shared" si="128"/>
        <v/>
      </c>
      <c r="AH277" s="48" t="str">
        <f t="shared" si="129"/>
        <v/>
      </c>
      <c r="AI277" s="48" t="str">
        <f t="shared" si="130"/>
        <v/>
      </c>
      <c r="AJ277" s="48" t="str">
        <f t="shared" si="131"/>
        <v/>
      </c>
      <c r="AK277" s="48" t="str">
        <f t="shared" si="132"/>
        <v/>
      </c>
      <c r="AL277" s="48" t="str">
        <f t="shared" si="133"/>
        <v/>
      </c>
      <c r="AM277" s="49" t="str">
        <f t="shared" si="134"/>
        <v/>
      </c>
      <c r="AP277" s="55" t="str">
        <f>IF(B277="", "", COUNTIF(B$11:B$510, "&gt;"&amp;B277)+1+COUNTIF(B$11:B277, B277)-1)</f>
        <v/>
      </c>
      <c r="AQ277" s="64" t="str">
        <f>IF(C277="", "", COUNTIF(C$11:C$510, "&gt;"&amp;C277)+1+COUNTIF(C$11:C277, C277)-1)</f>
        <v/>
      </c>
      <c r="AT277" s="47" t="str">
        <f t="shared" si="135"/>
        <v>X</v>
      </c>
      <c r="AU277" s="48" t="str">
        <f t="shared" si="136"/>
        <v>X</v>
      </c>
      <c r="AV277" s="48" t="str">
        <f t="shared" si="137"/>
        <v>X</v>
      </c>
      <c r="AW277" s="48" t="str">
        <f t="shared" si="138"/>
        <v>X</v>
      </c>
      <c r="AX277" s="48" t="str">
        <f t="shared" si="139"/>
        <v>X</v>
      </c>
      <c r="AY277" s="48" t="str">
        <f t="shared" si="140"/>
        <v>X</v>
      </c>
      <c r="AZ277" s="48" t="str">
        <f t="shared" si="141"/>
        <v>X</v>
      </c>
      <c r="BA277" s="48" t="str">
        <f t="shared" si="142"/>
        <v>X</v>
      </c>
      <c r="BB277" s="48" t="str">
        <f t="shared" si="143"/>
        <v>X</v>
      </c>
      <c r="BC277" s="49" t="str">
        <f t="shared" si="144"/>
        <v>X</v>
      </c>
      <c r="BE277" s="63" t="str">
        <f t="shared" si="146"/>
        <v/>
      </c>
      <c r="BF277" s="70" t="str">
        <f t="shared" si="145"/>
        <v/>
      </c>
      <c r="BG277" s="64" t="str">
        <f t="shared" si="146"/>
        <v/>
      </c>
      <c r="BI277" s="55" t="str">
        <f>IF($T277="", "", IF(AND($T277&gt;=Report!$AD$65, $T277&lt;=Report!$AH$65), Report!$BA$65, IF(AND($T277&gt;=Report!$AD$63, $T277&lt;=Report!$AH$63), Report!$BA$63, IF(AND($T277&gt;=Report!$AD$62, $T277&lt;=Report!$AH$62), Report!$BA$62, IF(AND($T277&gt;=Report!$AD$61, $T277&lt;=Report!$AH$61), Report!$BA$61, IF(AND($T277&gt;=Report!$AD$59, $T277&lt;=Report!$AH$59), Report!$BA$59, ""))))))</f>
        <v/>
      </c>
    </row>
    <row r="278" spans="1:61" x14ac:dyDescent="0.25">
      <c r="A278" s="9"/>
      <c r="B278" s="34" t="str">
        <f t="shared" si="121"/>
        <v/>
      </c>
      <c r="C278" s="31" t="str">
        <f t="shared" si="122"/>
        <v/>
      </c>
      <c r="D278" s="9"/>
      <c r="E278" s="101"/>
      <c r="F278" s="102"/>
      <c r="G278" s="103"/>
      <c r="H278" s="104"/>
      <c r="I278" s="105"/>
      <c r="J278" s="106"/>
      <c r="K278" s="102"/>
      <c r="L278" s="102"/>
      <c r="M278" s="102"/>
      <c r="N278" s="102"/>
      <c r="O278" s="102"/>
      <c r="P278" s="102"/>
      <c r="Q278" s="102"/>
      <c r="R278" s="102"/>
      <c r="S278" s="107"/>
      <c r="T278" s="108"/>
      <c r="U278" s="105"/>
      <c r="V278" s="9"/>
      <c r="Y278" s="42" t="str">
        <f t="shared" si="123"/>
        <v/>
      </c>
      <c r="AA278" s="55" t="str">
        <f t="shared" si="124"/>
        <v/>
      </c>
      <c r="AD278" s="47" t="str">
        <f t="shared" si="125"/>
        <v/>
      </c>
      <c r="AE278" s="48" t="str">
        <f t="shared" si="126"/>
        <v/>
      </c>
      <c r="AF278" s="48" t="str">
        <f t="shared" si="127"/>
        <v/>
      </c>
      <c r="AG278" s="48" t="str">
        <f t="shared" si="128"/>
        <v/>
      </c>
      <c r="AH278" s="48" t="str">
        <f t="shared" si="129"/>
        <v/>
      </c>
      <c r="AI278" s="48" t="str">
        <f t="shared" si="130"/>
        <v/>
      </c>
      <c r="AJ278" s="48" t="str">
        <f t="shared" si="131"/>
        <v/>
      </c>
      <c r="AK278" s="48" t="str">
        <f t="shared" si="132"/>
        <v/>
      </c>
      <c r="AL278" s="48" t="str">
        <f t="shared" si="133"/>
        <v/>
      </c>
      <c r="AM278" s="49" t="str">
        <f t="shared" si="134"/>
        <v/>
      </c>
      <c r="AP278" s="55" t="str">
        <f>IF(B278="", "", COUNTIF(B$11:B$510, "&gt;"&amp;B278)+1+COUNTIF(B$11:B278, B278)-1)</f>
        <v/>
      </c>
      <c r="AQ278" s="64" t="str">
        <f>IF(C278="", "", COUNTIF(C$11:C$510, "&gt;"&amp;C278)+1+COUNTIF(C$11:C278, C278)-1)</f>
        <v/>
      </c>
      <c r="AT278" s="47" t="str">
        <f t="shared" si="135"/>
        <v>X</v>
      </c>
      <c r="AU278" s="48" t="str">
        <f t="shared" si="136"/>
        <v>X</v>
      </c>
      <c r="AV278" s="48" t="str">
        <f t="shared" si="137"/>
        <v>X</v>
      </c>
      <c r="AW278" s="48" t="str">
        <f t="shared" si="138"/>
        <v>X</v>
      </c>
      <c r="AX278" s="48" t="str">
        <f t="shared" si="139"/>
        <v>X</v>
      </c>
      <c r="AY278" s="48" t="str">
        <f t="shared" si="140"/>
        <v>X</v>
      </c>
      <c r="AZ278" s="48" t="str">
        <f t="shared" si="141"/>
        <v>X</v>
      </c>
      <c r="BA278" s="48" t="str">
        <f t="shared" si="142"/>
        <v>X</v>
      </c>
      <c r="BB278" s="48" t="str">
        <f t="shared" si="143"/>
        <v>X</v>
      </c>
      <c r="BC278" s="49" t="str">
        <f t="shared" si="144"/>
        <v>X</v>
      </c>
      <c r="BE278" s="63" t="str">
        <f t="shared" si="146"/>
        <v/>
      </c>
      <c r="BF278" s="70" t="str">
        <f t="shared" si="145"/>
        <v/>
      </c>
      <c r="BG278" s="64" t="str">
        <f t="shared" si="146"/>
        <v/>
      </c>
      <c r="BI278" s="55" t="str">
        <f>IF($T278="", "", IF(AND($T278&gt;=Report!$AD$65, $T278&lt;=Report!$AH$65), Report!$BA$65, IF(AND($T278&gt;=Report!$AD$63, $T278&lt;=Report!$AH$63), Report!$BA$63, IF(AND($T278&gt;=Report!$AD$62, $T278&lt;=Report!$AH$62), Report!$BA$62, IF(AND($T278&gt;=Report!$AD$61, $T278&lt;=Report!$AH$61), Report!$BA$61, IF(AND($T278&gt;=Report!$AD$59, $T278&lt;=Report!$AH$59), Report!$BA$59, ""))))))</f>
        <v/>
      </c>
    </row>
    <row r="279" spans="1:61" x14ac:dyDescent="0.25">
      <c r="A279" s="9"/>
      <c r="B279" s="34" t="str">
        <f t="shared" si="121"/>
        <v/>
      </c>
      <c r="C279" s="31" t="str">
        <f t="shared" si="122"/>
        <v/>
      </c>
      <c r="D279" s="9"/>
      <c r="E279" s="101"/>
      <c r="F279" s="102"/>
      <c r="G279" s="103"/>
      <c r="H279" s="104"/>
      <c r="I279" s="105"/>
      <c r="J279" s="106"/>
      <c r="K279" s="102"/>
      <c r="L279" s="102"/>
      <c r="M279" s="102"/>
      <c r="N279" s="102"/>
      <c r="O279" s="102"/>
      <c r="P279" s="102"/>
      <c r="Q279" s="102"/>
      <c r="R279" s="102"/>
      <c r="S279" s="107"/>
      <c r="T279" s="108"/>
      <c r="U279" s="105"/>
      <c r="V279" s="9"/>
      <c r="Y279" s="42" t="str">
        <f t="shared" si="123"/>
        <v/>
      </c>
      <c r="AA279" s="55" t="str">
        <f t="shared" si="124"/>
        <v/>
      </c>
      <c r="AD279" s="47" t="str">
        <f t="shared" si="125"/>
        <v/>
      </c>
      <c r="AE279" s="48" t="str">
        <f t="shared" si="126"/>
        <v/>
      </c>
      <c r="AF279" s="48" t="str">
        <f t="shared" si="127"/>
        <v/>
      </c>
      <c r="AG279" s="48" t="str">
        <f t="shared" si="128"/>
        <v/>
      </c>
      <c r="AH279" s="48" t="str">
        <f t="shared" si="129"/>
        <v/>
      </c>
      <c r="AI279" s="48" t="str">
        <f t="shared" si="130"/>
        <v/>
      </c>
      <c r="AJ279" s="48" t="str">
        <f t="shared" si="131"/>
        <v/>
      </c>
      <c r="AK279" s="48" t="str">
        <f t="shared" si="132"/>
        <v/>
      </c>
      <c r="AL279" s="48" t="str">
        <f t="shared" si="133"/>
        <v/>
      </c>
      <c r="AM279" s="49" t="str">
        <f t="shared" si="134"/>
        <v/>
      </c>
      <c r="AP279" s="55" t="str">
        <f>IF(B279="", "", COUNTIF(B$11:B$510, "&gt;"&amp;B279)+1+COUNTIF(B$11:B279, B279)-1)</f>
        <v/>
      </c>
      <c r="AQ279" s="64" t="str">
        <f>IF(C279="", "", COUNTIF(C$11:C$510, "&gt;"&amp;C279)+1+COUNTIF(C$11:C279, C279)-1)</f>
        <v/>
      </c>
      <c r="AT279" s="47" t="str">
        <f t="shared" si="135"/>
        <v>X</v>
      </c>
      <c r="AU279" s="48" t="str">
        <f t="shared" si="136"/>
        <v>X</v>
      </c>
      <c r="AV279" s="48" t="str">
        <f t="shared" si="137"/>
        <v>X</v>
      </c>
      <c r="AW279" s="48" t="str">
        <f t="shared" si="138"/>
        <v>X</v>
      </c>
      <c r="AX279" s="48" t="str">
        <f t="shared" si="139"/>
        <v>X</v>
      </c>
      <c r="AY279" s="48" t="str">
        <f t="shared" si="140"/>
        <v>X</v>
      </c>
      <c r="AZ279" s="48" t="str">
        <f t="shared" si="141"/>
        <v>X</v>
      </c>
      <c r="BA279" s="48" t="str">
        <f t="shared" si="142"/>
        <v>X</v>
      </c>
      <c r="BB279" s="48" t="str">
        <f t="shared" si="143"/>
        <v>X</v>
      </c>
      <c r="BC279" s="49" t="str">
        <f t="shared" si="144"/>
        <v>X</v>
      </c>
      <c r="BE279" s="63" t="str">
        <f t="shared" si="146"/>
        <v/>
      </c>
      <c r="BF279" s="70" t="str">
        <f t="shared" si="145"/>
        <v/>
      </c>
      <c r="BG279" s="64" t="str">
        <f t="shared" si="146"/>
        <v/>
      </c>
      <c r="BI279" s="55" t="str">
        <f>IF($T279="", "", IF(AND($T279&gt;=Report!$AD$65, $T279&lt;=Report!$AH$65), Report!$BA$65, IF(AND($T279&gt;=Report!$AD$63, $T279&lt;=Report!$AH$63), Report!$BA$63, IF(AND($T279&gt;=Report!$AD$62, $T279&lt;=Report!$AH$62), Report!$BA$62, IF(AND($T279&gt;=Report!$AD$61, $T279&lt;=Report!$AH$61), Report!$BA$61, IF(AND($T279&gt;=Report!$AD$59, $T279&lt;=Report!$AH$59), Report!$BA$59, ""))))))</f>
        <v/>
      </c>
    </row>
    <row r="280" spans="1:61" x14ac:dyDescent="0.25">
      <c r="A280" s="9"/>
      <c r="B280" s="34" t="str">
        <f t="shared" si="121"/>
        <v/>
      </c>
      <c r="C280" s="31" t="str">
        <f t="shared" si="122"/>
        <v/>
      </c>
      <c r="D280" s="9"/>
      <c r="E280" s="101"/>
      <c r="F280" s="102"/>
      <c r="G280" s="103"/>
      <c r="H280" s="104"/>
      <c r="I280" s="105"/>
      <c r="J280" s="106"/>
      <c r="K280" s="102"/>
      <c r="L280" s="102"/>
      <c r="M280" s="102"/>
      <c r="N280" s="102"/>
      <c r="O280" s="102"/>
      <c r="P280" s="102"/>
      <c r="Q280" s="102"/>
      <c r="R280" s="102"/>
      <c r="S280" s="107"/>
      <c r="T280" s="108"/>
      <c r="U280" s="105"/>
      <c r="V280" s="9"/>
      <c r="Y280" s="42" t="str">
        <f t="shared" si="123"/>
        <v/>
      </c>
      <c r="AA280" s="55" t="str">
        <f t="shared" si="124"/>
        <v/>
      </c>
      <c r="AD280" s="47" t="str">
        <f t="shared" si="125"/>
        <v/>
      </c>
      <c r="AE280" s="48" t="str">
        <f t="shared" si="126"/>
        <v/>
      </c>
      <c r="AF280" s="48" t="str">
        <f t="shared" si="127"/>
        <v/>
      </c>
      <c r="AG280" s="48" t="str">
        <f t="shared" si="128"/>
        <v/>
      </c>
      <c r="AH280" s="48" t="str">
        <f t="shared" si="129"/>
        <v/>
      </c>
      <c r="AI280" s="48" t="str">
        <f t="shared" si="130"/>
        <v/>
      </c>
      <c r="AJ280" s="48" t="str">
        <f t="shared" si="131"/>
        <v/>
      </c>
      <c r="AK280" s="48" t="str">
        <f t="shared" si="132"/>
        <v/>
      </c>
      <c r="AL280" s="48" t="str">
        <f t="shared" si="133"/>
        <v/>
      </c>
      <c r="AM280" s="49" t="str">
        <f t="shared" si="134"/>
        <v/>
      </c>
      <c r="AP280" s="55" t="str">
        <f>IF(B280="", "", COUNTIF(B$11:B$510, "&gt;"&amp;B280)+1+COUNTIF(B$11:B280, B280)-1)</f>
        <v/>
      </c>
      <c r="AQ280" s="64" t="str">
        <f>IF(C280="", "", COUNTIF(C$11:C$510, "&gt;"&amp;C280)+1+COUNTIF(C$11:C280, C280)-1)</f>
        <v/>
      </c>
      <c r="AT280" s="47" t="str">
        <f t="shared" si="135"/>
        <v>X</v>
      </c>
      <c r="AU280" s="48" t="str">
        <f t="shared" si="136"/>
        <v>X</v>
      </c>
      <c r="AV280" s="48" t="str">
        <f t="shared" si="137"/>
        <v>X</v>
      </c>
      <c r="AW280" s="48" t="str">
        <f t="shared" si="138"/>
        <v>X</v>
      </c>
      <c r="AX280" s="48" t="str">
        <f t="shared" si="139"/>
        <v>X</v>
      </c>
      <c r="AY280" s="48" t="str">
        <f t="shared" si="140"/>
        <v>X</v>
      </c>
      <c r="AZ280" s="48" t="str">
        <f t="shared" si="141"/>
        <v>X</v>
      </c>
      <c r="BA280" s="48" t="str">
        <f t="shared" si="142"/>
        <v>X</v>
      </c>
      <c r="BB280" s="48" t="str">
        <f t="shared" si="143"/>
        <v>X</v>
      </c>
      <c r="BC280" s="49" t="str">
        <f t="shared" si="144"/>
        <v>X</v>
      </c>
      <c r="BE280" s="63" t="str">
        <f t="shared" si="146"/>
        <v/>
      </c>
      <c r="BF280" s="70" t="str">
        <f t="shared" si="145"/>
        <v/>
      </c>
      <c r="BG280" s="64" t="str">
        <f t="shared" si="146"/>
        <v/>
      </c>
      <c r="BI280" s="55" t="str">
        <f>IF($T280="", "", IF(AND($T280&gt;=Report!$AD$65, $T280&lt;=Report!$AH$65), Report!$BA$65, IF(AND($T280&gt;=Report!$AD$63, $T280&lt;=Report!$AH$63), Report!$BA$63, IF(AND($T280&gt;=Report!$AD$62, $T280&lt;=Report!$AH$62), Report!$BA$62, IF(AND($T280&gt;=Report!$AD$61, $T280&lt;=Report!$AH$61), Report!$BA$61, IF(AND($T280&gt;=Report!$AD$59, $T280&lt;=Report!$AH$59), Report!$BA$59, ""))))))</f>
        <v/>
      </c>
    </row>
    <row r="281" spans="1:61" x14ac:dyDescent="0.25">
      <c r="A281" s="9"/>
      <c r="B281" s="34" t="str">
        <f t="shared" si="121"/>
        <v/>
      </c>
      <c r="C281" s="31" t="str">
        <f t="shared" si="122"/>
        <v/>
      </c>
      <c r="D281" s="9"/>
      <c r="E281" s="101"/>
      <c r="F281" s="102"/>
      <c r="G281" s="103"/>
      <c r="H281" s="104"/>
      <c r="I281" s="105"/>
      <c r="J281" s="106"/>
      <c r="K281" s="102"/>
      <c r="L281" s="102"/>
      <c r="M281" s="102"/>
      <c r="N281" s="102"/>
      <c r="O281" s="102"/>
      <c r="P281" s="102"/>
      <c r="Q281" s="102"/>
      <c r="R281" s="102"/>
      <c r="S281" s="107"/>
      <c r="T281" s="108"/>
      <c r="U281" s="105"/>
      <c r="V281" s="9"/>
      <c r="Y281" s="42" t="str">
        <f t="shared" si="123"/>
        <v/>
      </c>
      <c r="AA281" s="55" t="str">
        <f t="shared" si="124"/>
        <v/>
      </c>
      <c r="AD281" s="47" t="str">
        <f t="shared" si="125"/>
        <v/>
      </c>
      <c r="AE281" s="48" t="str">
        <f t="shared" si="126"/>
        <v/>
      </c>
      <c r="AF281" s="48" t="str">
        <f t="shared" si="127"/>
        <v/>
      </c>
      <c r="AG281" s="48" t="str">
        <f t="shared" si="128"/>
        <v/>
      </c>
      <c r="AH281" s="48" t="str">
        <f t="shared" si="129"/>
        <v/>
      </c>
      <c r="AI281" s="48" t="str">
        <f t="shared" si="130"/>
        <v/>
      </c>
      <c r="AJ281" s="48" t="str">
        <f t="shared" si="131"/>
        <v/>
      </c>
      <c r="AK281" s="48" t="str">
        <f t="shared" si="132"/>
        <v/>
      </c>
      <c r="AL281" s="48" t="str">
        <f t="shared" si="133"/>
        <v/>
      </c>
      <c r="AM281" s="49" t="str">
        <f t="shared" si="134"/>
        <v/>
      </c>
      <c r="AP281" s="55" t="str">
        <f>IF(B281="", "", COUNTIF(B$11:B$510, "&gt;"&amp;B281)+1+COUNTIF(B$11:B281, B281)-1)</f>
        <v/>
      </c>
      <c r="AQ281" s="64" t="str">
        <f>IF(C281="", "", COUNTIF(C$11:C$510, "&gt;"&amp;C281)+1+COUNTIF(C$11:C281, C281)-1)</f>
        <v/>
      </c>
      <c r="AT281" s="47" t="str">
        <f t="shared" si="135"/>
        <v>X</v>
      </c>
      <c r="AU281" s="48" t="str">
        <f t="shared" si="136"/>
        <v>X</v>
      </c>
      <c r="AV281" s="48" t="str">
        <f t="shared" si="137"/>
        <v>X</v>
      </c>
      <c r="AW281" s="48" t="str">
        <f t="shared" si="138"/>
        <v>X</v>
      </c>
      <c r="AX281" s="48" t="str">
        <f t="shared" si="139"/>
        <v>X</v>
      </c>
      <c r="AY281" s="48" t="str">
        <f t="shared" si="140"/>
        <v>X</v>
      </c>
      <c r="AZ281" s="48" t="str">
        <f t="shared" si="141"/>
        <v>X</v>
      </c>
      <c r="BA281" s="48" t="str">
        <f t="shared" si="142"/>
        <v>X</v>
      </c>
      <c r="BB281" s="48" t="str">
        <f t="shared" si="143"/>
        <v>X</v>
      </c>
      <c r="BC281" s="49" t="str">
        <f t="shared" si="144"/>
        <v>X</v>
      </c>
      <c r="BE281" s="63" t="str">
        <f t="shared" si="146"/>
        <v/>
      </c>
      <c r="BF281" s="70" t="str">
        <f t="shared" si="145"/>
        <v/>
      </c>
      <c r="BG281" s="64" t="str">
        <f t="shared" si="146"/>
        <v/>
      </c>
      <c r="BI281" s="55" t="str">
        <f>IF($T281="", "", IF(AND($T281&gt;=Report!$AD$65, $T281&lt;=Report!$AH$65), Report!$BA$65, IF(AND($T281&gt;=Report!$AD$63, $T281&lt;=Report!$AH$63), Report!$BA$63, IF(AND($T281&gt;=Report!$AD$62, $T281&lt;=Report!$AH$62), Report!$BA$62, IF(AND($T281&gt;=Report!$AD$61, $T281&lt;=Report!$AH$61), Report!$BA$61, IF(AND($T281&gt;=Report!$AD$59, $T281&lt;=Report!$AH$59), Report!$BA$59, ""))))))</f>
        <v/>
      </c>
    </row>
    <row r="282" spans="1:61" x14ac:dyDescent="0.25">
      <c r="A282" s="9"/>
      <c r="B282" s="34" t="str">
        <f t="shared" si="121"/>
        <v/>
      </c>
      <c r="C282" s="31" t="str">
        <f t="shared" si="122"/>
        <v/>
      </c>
      <c r="D282" s="9"/>
      <c r="E282" s="101"/>
      <c r="F282" s="102"/>
      <c r="G282" s="103"/>
      <c r="H282" s="104"/>
      <c r="I282" s="105"/>
      <c r="J282" s="106"/>
      <c r="K282" s="102"/>
      <c r="L282" s="102"/>
      <c r="M282" s="102"/>
      <c r="N282" s="102"/>
      <c r="O282" s="102"/>
      <c r="P282" s="102"/>
      <c r="Q282" s="102"/>
      <c r="R282" s="102"/>
      <c r="S282" s="107"/>
      <c r="T282" s="108"/>
      <c r="U282" s="105"/>
      <c r="V282" s="9"/>
      <c r="Y282" s="42" t="str">
        <f t="shared" si="123"/>
        <v/>
      </c>
      <c r="AA282" s="55" t="str">
        <f t="shared" si="124"/>
        <v/>
      </c>
      <c r="AD282" s="47" t="str">
        <f t="shared" si="125"/>
        <v/>
      </c>
      <c r="AE282" s="48" t="str">
        <f t="shared" si="126"/>
        <v/>
      </c>
      <c r="AF282" s="48" t="str">
        <f t="shared" si="127"/>
        <v/>
      </c>
      <c r="AG282" s="48" t="str">
        <f t="shared" si="128"/>
        <v/>
      </c>
      <c r="AH282" s="48" t="str">
        <f t="shared" si="129"/>
        <v/>
      </c>
      <c r="AI282" s="48" t="str">
        <f t="shared" si="130"/>
        <v/>
      </c>
      <c r="AJ282" s="48" t="str">
        <f t="shared" si="131"/>
        <v/>
      </c>
      <c r="AK282" s="48" t="str">
        <f t="shared" si="132"/>
        <v/>
      </c>
      <c r="AL282" s="48" t="str">
        <f t="shared" si="133"/>
        <v/>
      </c>
      <c r="AM282" s="49" t="str">
        <f t="shared" si="134"/>
        <v/>
      </c>
      <c r="AP282" s="55" t="str">
        <f>IF(B282="", "", COUNTIF(B$11:B$510, "&gt;"&amp;B282)+1+COUNTIF(B$11:B282, B282)-1)</f>
        <v/>
      </c>
      <c r="AQ282" s="64" t="str">
        <f>IF(C282="", "", COUNTIF(C$11:C$510, "&gt;"&amp;C282)+1+COUNTIF(C$11:C282, C282)-1)</f>
        <v/>
      </c>
      <c r="AT282" s="47" t="str">
        <f t="shared" si="135"/>
        <v>X</v>
      </c>
      <c r="AU282" s="48" t="str">
        <f t="shared" si="136"/>
        <v>X</v>
      </c>
      <c r="AV282" s="48" t="str">
        <f t="shared" si="137"/>
        <v>X</v>
      </c>
      <c r="AW282" s="48" t="str">
        <f t="shared" si="138"/>
        <v>X</v>
      </c>
      <c r="AX282" s="48" t="str">
        <f t="shared" si="139"/>
        <v>X</v>
      </c>
      <c r="AY282" s="48" t="str">
        <f t="shared" si="140"/>
        <v>X</v>
      </c>
      <c r="AZ282" s="48" t="str">
        <f t="shared" si="141"/>
        <v>X</v>
      </c>
      <c r="BA282" s="48" t="str">
        <f t="shared" si="142"/>
        <v>X</v>
      </c>
      <c r="BB282" s="48" t="str">
        <f t="shared" si="143"/>
        <v>X</v>
      </c>
      <c r="BC282" s="49" t="str">
        <f t="shared" si="144"/>
        <v>X</v>
      </c>
      <c r="BE282" s="63" t="str">
        <f t="shared" si="146"/>
        <v/>
      </c>
      <c r="BF282" s="70" t="str">
        <f t="shared" si="145"/>
        <v/>
      </c>
      <c r="BG282" s="64" t="str">
        <f t="shared" si="146"/>
        <v/>
      </c>
      <c r="BI282" s="55" t="str">
        <f>IF($T282="", "", IF(AND($T282&gt;=Report!$AD$65, $T282&lt;=Report!$AH$65), Report!$BA$65, IF(AND($T282&gt;=Report!$AD$63, $T282&lt;=Report!$AH$63), Report!$BA$63, IF(AND($T282&gt;=Report!$AD$62, $T282&lt;=Report!$AH$62), Report!$BA$62, IF(AND($T282&gt;=Report!$AD$61, $T282&lt;=Report!$AH$61), Report!$BA$61, IF(AND($T282&gt;=Report!$AD$59, $T282&lt;=Report!$AH$59), Report!$BA$59, ""))))))</f>
        <v/>
      </c>
    </row>
    <row r="283" spans="1:61" x14ac:dyDescent="0.25">
      <c r="A283" s="9"/>
      <c r="B283" s="34" t="str">
        <f t="shared" si="121"/>
        <v/>
      </c>
      <c r="C283" s="31" t="str">
        <f t="shared" si="122"/>
        <v/>
      </c>
      <c r="D283" s="9"/>
      <c r="E283" s="101"/>
      <c r="F283" s="102"/>
      <c r="G283" s="103"/>
      <c r="H283" s="104"/>
      <c r="I283" s="105"/>
      <c r="J283" s="106"/>
      <c r="K283" s="102"/>
      <c r="L283" s="102"/>
      <c r="M283" s="102"/>
      <c r="N283" s="102"/>
      <c r="O283" s="102"/>
      <c r="P283" s="102"/>
      <c r="Q283" s="102"/>
      <c r="R283" s="102"/>
      <c r="S283" s="107"/>
      <c r="T283" s="108"/>
      <c r="U283" s="105"/>
      <c r="V283" s="9"/>
      <c r="Y283" s="42" t="str">
        <f t="shared" si="123"/>
        <v/>
      </c>
      <c r="AA283" s="55" t="str">
        <f t="shared" si="124"/>
        <v/>
      </c>
      <c r="AD283" s="47" t="str">
        <f t="shared" si="125"/>
        <v/>
      </c>
      <c r="AE283" s="48" t="str">
        <f t="shared" si="126"/>
        <v/>
      </c>
      <c r="AF283" s="48" t="str">
        <f t="shared" si="127"/>
        <v/>
      </c>
      <c r="AG283" s="48" t="str">
        <f t="shared" si="128"/>
        <v/>
      </c>
      <c r="AH283" s="48" t="str">
        <f t="shared" si="129"/>
        <v/>
      </c>
      <c r="AI283" s="48" t="str">
        <f t="shared" si="130"/>
        <v/>
      </c>
      <c r="AJ283" s="48" t="str">
        <f t="shared" si="131"/>
        <v/>
      </c>
      <c r="AK283" s="48" t="str">
        <f t="shared" si="132"/>
        <v/>
      </c>
      <c r="AL283" s="48" t="str">
        <f t="shared" si="133"/>
        <v/>
      </c>
      <c r="AM283" s="49" t="str">
        <f t="shared" si="134"/>
        <v/>
      </c>
      <c r="AP283" s="55" t="str">
        <f>IF(B283="", "", COUNTIF(B$11:B$510, "&gt;"&amp;B283)+1+COUNTIF(B$11:B283, B283)-1)</f>
        <v/>
      </c>
      <c r="AQ283" s="64" t="str">
        <f>IF(C283="", "", COUNTIF(C$11:C$510, "&gt;"&amp;C283)+1+COUNTIF(C$11:C283, C283)-1)</f>
        <v/>
      </c>
      <c r="AT283" s="47" t="str">
        <f t="shared" si="135"/>
        <v>X</v>
      </c>
      <c r="AU283" s="48" t="str">
        <f t="shared" si="136"/>
        <v>X</v>
      </c>
      <c r="AV283" s="48" t="str">
        <f t="shared" si="137"/>
        <v>X</v>
      </c>
      <c r="AW283" s="48" t="str">
        <f t="shared" si="138"/>
        <v>X</v>
      </c>
      <c r="AX283" s="48" t="str">
        <f t="shared" si="139"/>
        <v>X</v>
      </c>
      <c r="AY283" s="48" t="str">
        <f t="shared" si="140"/>
        <v>X</v>
      </c>
      <c r="AZ283" s="48" t="str">
        <f t="shared" si="141"/>
        <v>X</v>
      </c>
      <c r="BA283" s="48" t="str">
        <f t="shared" si="142"/>
        <v>X</v>
      </c>
      <c r="BB283" s="48" t="str">
        <f t="shared" si="143"/>
        <v>X</v>
      </c>
      <c r="BC283" s="49" t="str">
        <f t="shared" si="144"/>
        <v>X</v>
      </c>
      <c r="BE283" s="63" t="str">
        <f t="shared" si="146"/>
        <v/>
      </c>
      <c r="BF283" s="70" t="str">
        <f t="shared" si="145"/>
        <v/>
      </c>
      <c r="BG283" s="64" t="str">
        <f t="shared" si="146"/>
        <v/>
      </c>
      <c r="BI283" s="55" t="str">
        <f>IF($T283="", "", IF(AND($T283&gt;=Report!$AD$65, $T283&lt;=Report!$AH$65), Report!$BA$65, IF(AND($T283&gt;=Report!$AD$63, $T283&lt;=Report!$AH$63), Report!$BA$63, IF(AND($T283&gt;=Report!$AD$62, $T283&lt;=Report!$AH$62), Report!$BA$62, IF(AND($T283&gt;=Report!$AD$61, $T283&lt;=Report!$AH$61), Report!$BA$61, IF(AND($T283&gt;=Report!$AD$59, $T283&lt;=Report!$AH$59), Report!$BA$59, ""))))))</f>
        <v/>
      </c>
    </row>
    <row r="284" spans="1:61" x14ac:dyDescent="0.25">
      <c r="A284" s="9"/>
      <c r="B284" s="34" t="str">
        <f t="shared" si="121"/>
        <v/>
      </c>
      <c r="C284" s="31" t="str">
        <f t="shared" si="122"/>
        <v/>
      </c>
      <c r="D284" s="9"/>
      <c r="E284" s="101"/>
      <c r="F284" s="102"/>
      <c r="G284" s="103"/>
      <c r="H284" s="104"/>
      <c r="I284" s="105"/>
      <c r="J284" s="106"/>
      <c r="K284" s="102"/>
      <c r="L284" s="102"/>
      <c r="M284" s="102"/>
      <c r="N284" s="102"/>
      <c r="O284" s="102"/>
      <c r="P284" s="102"/>
      <c r="Q284" s="102"/>
      <c r="R284" s="102"/>
      <c r="S284" s="107"/>
      <c r="T284" s="108"/>
      <c r="U284" s="105"/>
      <c r="V284" s="9"/>
      <c r="Y284" s="42" t="str">
        <f t="shared" si="123"/>
        <v/>
      </c>
      <c r="AA284" s="55" t="str">
        <f t="shared" si="124"/>
        <v/>
      </c>
      <c r="AD284" s="47" t="str">
        <f t="shared" si="125"/>
        <v/>
      </c>
      <c r="AE284" s="48" t="str">
        <f t="shared" si="126"/>
        <v/>
      </c>
      <c r="AF284" s="48" t="str">
        <f t="shared" si="127"/>
        <v/>
      </c>
      <c r="AG284" s="48" t="str">
        <f t="shared" si="128"/>
        <v/>
      </c>
      <c r="AH284" s="48" t="str">
        <f t="shared" si="129"/>
        <v/>
      </c>
      <c r="AI284" s="48" t="str">
        <f t="shared" si="130"/>
        <v/>
      </c>
      <c r="AJ284" s="48" t="str">
        <f t="shared" si="131"/>
        <v/>
      </c>
      <c r="AK284" s="48" t="str">
        <f t="shared" si="132"/>
        <v/>
      </c>
      <c r="AL284" s="48" t="str">
        <f t="shared" si="133"/>
        <v/>
      </c>
      <c r="AM284" s="49" t="str">
        <f t="shared" si="134"/>
        <v/>
      </c>
      <c r="AP284" s="55" t="str">
        <f>IF(B284="", "", COUNTIF(B$11:B$510, "&gt;"&amp;B284)+1+COUNTIF(B$11:B284, B284)-1)</f>
        <v/>
      </c>
      <c r="AQ284" s="64" t="str">
        <f>IF(C284="", "", COUNTIF(C$11:C$510, "&gt;"&amp;C284)+1+COUNTIF(C$11:C284, C284)-1)</f>
        <v/>
      </c>
      <c r="AT284" s="47" t="str">
        <f t="shared" si="135"/>
        <v>X</v>
      </c>
      <c r="AU284" s="48" t="str">
        <f t="shared" si="136"/>
        <v>X</v>
      </c>
      <c r="AV284" s="48" t="str">
        <f t="shared" si="137"/>
        <v>X</v>
      </c>
      <c r="AW284" s="48" t="str">
        <f t="shared" si="138"/>
        <v>X</v>
      </c>
      <c r="AX284" s="48" t="str">
        <f t="shared" si="139"/>
        <v>X</v>
      </c>
      <c r="AY284" s="48" t="str">
        <f t="shared" si="140"/>
        <v>X</v>
      </c>
      <c r="AZ284" s="48" t="str">
        <f t="shared" si="141"/>
        <v>X</v>
      </c>
      <c r="BA284" s="48" t="str">
        <f t="shared" si="142"/>
        <v>X</v>
      </c>
      <c r="BB284" s="48" t="str">
        <f t="shared" si="143"/>
        <v>X</v>
      </c>
      <c r="BC284" s="49" t="str">
        <f t="shared" si="144"/>
        <v>X</v>
      </c>
      <c r="BE284" s="63" t="str">
        <f t="shared" si="146"/>
        <v/>
      </c>
      <c r="BF284" s="70" t="str">
        <f t="shared" si="145"/>
        <v/>
      </c>
      <c r="BG284" s="64" t="str">
        <f t="shared" si="146"/>
        <v/>
      </c>
      <c r="BI284" s="55" t="str">
        <f>IF($T284="", "", IF(AND($T284&gt;=Report!$AD$65, $T284&lt;=Report!$AH$65), Report!$BA$65, IF(AND($T284&gt;=Report!$AD$63, $T284&lt;=Report!$AH$63), Report!$BA$63, IF(AND($T284&gt;=Report!$AD$62, $T284&lt;=Report!$AH$62), Report!$BA$62, IF(AND($T284&gt;=Report!$AD$61, $T284&lt;=Report!$AH$61), Report!$BA$61, IF(AND($T284&gt;=Report!$AD$59, $T284&lt;=Report!$AH$59), Report!$BA$59, ""))))))</f>
        <v/>
      </c>
    </row>
    <row r="285" spans="1:61" x14ac:dyDescent="0.25">
      <c r="A285" s="9"/>
      <c r="B285" s="34" t="str">
        <f t="shared" si="121"/>
        <v/>
      </c>
      <c r="C285" s="31" t="str">
        <f t="shared" si="122"/>
        <v/>
      </c>
      <c r="D285" s="9"/>
      <c r="E285" s="101"/>
      <c r="F285" s="102"/>
      <c r="G285" s="103"/>
      <c r="H285" s="104"/>
      <c r="I285" s="105"/>
      <c r="J285" s="106"/>
      <c r="K285" s="102"/>
      <c r="L285" s="102"/>
      <c r="M285" s="102"/>
      <c r="N285" s="102"/>
      <c r="O285" s="102"/>
      <c r="P285" s="102"/>
      <c r="Q285" s="102"/>
      <c r="R285" s="102"/>
      <c r="S285" s="107"/>
      <c r="T285" s="108"/>
      <c r="U285" s="105"/>
      <c r="V285" s="9"/>
      <c r="Y285" s="42" t="str">
        <f t="shared" si="123"/>
        <v/>
      </c>
      <c r="AA285" s="55" t="str">
        <f t="shared" si="124"/>
        <v/>
      </c>
      <c r="AD285" s="47" t="str">
        <f t="shared" si="125"/>
        <v/>
      </c>
      <c r="AE285" s="48" t="str">
        <f t="shared" si="126"/>
        <v/>
      </c>
      <c r="AF285" s="48" t="str">
        <f t="shared" si="127"/>
        <v/>
      </c>
      <c r="AG285" s="48" t="str">
        <f t="shared" si="128"/>
        <v/>
      </c>
      <c r="AH285" s="48" t="str">
        <f t="shared" si="129"/>
        <v/>
      </c>
      <c r="AI285" s="48" t="str">
        <f t="shared" si="130"/>
        <v/>
      </c>
      <c r="AJ285" s="48" t="str">
        <f t="shared" si="131"/>
        <v/>
      </c>
      <c r="AK285" s="48" t="str">
        <f t="shared" si="132"/>
        <v/>
      </c>
      <c r="AL285" s="48" t="str">
        <f t="shared" si="133"/>
        <v/>
      </c>
      <c r="AM285" s="49" t="str">
        <f t="shared" si="134"/>
        <v/>
      </c>
      <c r="AP285" s="55" t="str">
        <f>IF(B285="", "", COUNTIF(B$11:B$510, "&gt;"&amp;B285)+1+COUNTIF(B$11:B285, B285)-1)</f>
        <v/>
      </c>
      <c r="AQ285" s="64" t="str">
        <f>IF(C285="", "", COUNTIF(C$11:C$510, "&gt;"&amp;C285)+1+COUNTIF(C$11:C285, C285)-1)</f>
        <v/>
      </c>
      <c r="AT285" s="47" t="str">
        <f t="shared" si="135"/>
        <v>X</v>
      </c>
      <c r="AU285" s="48" t="str">
        <f t="shared" si="136"/>
        <v>X</v>
      </c>
      <c r="AV285" s="48" t="str">
        <f t="shared" si="137"/>
        <v>X</v>
      </c>
      <c r="AW285" s="48" t="str">
        <f t="shared" si="138"/>
        <v>X</v>
      </c>
      <c r="AX285" s="48" t="str">
        <f t="shared" si="139"/>
        <v>X</v>
      </c>
      <c r="AY285" s="48" t="str">
        <f t="shared" si="140"/>
        <v>X</v>
      </c>
      <c r="AZ285" s="48" t="str">
        <f t="shared" si="141"/>
        <v>X</v>
      </c>
      <c r="BA285" s="48" t="str">
        <f t="shared" si="142"/>
        <v>X</v>
      </c>
      <c r="BB285" s="48" t="str">
        <f t="shared" si="143"/>
        <v>X</v>
      </c>
      <c r="BC285" s="49" t="str">
        <f t="shared" si="144"/>
        <v>X</v>
      </c>
      <c r="BE285" s="63" t="str">
        <f t="shared" si="146"/>
        <v/>
      </c>
      <c r="BF285" s="70" t="str">
        <f t="shared" si="145"/>
        <v/>
      </c>
      <c r="BG285" s="64" t="str">
        <f t="shared" si="146"/>
        <v/>
      </c>
      <c r="BI285" s="55" t="str">
        <f>IF($T285="", "", IF(AND($T285&gt;=Report!$AD$65, $T285&lt;=Report!$AH$65), Report!$BA$65, IF(AND($T285&gt;=Report!$AD$63, $T285&lt;=Report!$AH$63), Report!$BA$63, IF(AND($T285&gt;=Report!$AD$62, $T285&lt;=Report!$AH$62), Report!$BA$62, IF(AND($T285&gt;=Report!$AD$61, $T285&lt;=Report!$AH$61), Report!$BA$61, IF(AND($T285&gt;=Report!$AD$59, $T285&lt;=Report!$AH$59), Report!$BA$59, ""))))))</f>
        <v/>
      </c>
    </row>
    <row r="286" spans="1:61" x14ac:dyDescent="0.25">
      <c r="A286" s="9"/>
      <c r="B286" s="34" t="str">
        <f t="shared" si="121"/>
        <v/>
      </c>
      <c r="C286" s="31" t="str">
        <f t="shared" si="122"/>
        <v/>
      </c>
      <c r="D286" s="9"/>
      <c r="E286" s="101"/>
      <c r="F286" s="102"/>
      <c r="G286" s="103"/>
      <c r="H286" s="104"/>
      <c r="I286" s="105"/>
      <c r="J286" s="106"/>
      <c r="K286" s="102"/>
      <c r="L286" s="102"/>
      <c r="M286" s="102"/>
      <c r="N286" s="102"/>
      <c r="O286" s="102"/>
      <c r="P286" s="102"/>
      <c r="Q286" s="102"/>
      <c r="R286" s="102"/>
      <c r="S286" s="107"/>
      <c r="T286" s="108"/>
      <c r="U286" s="105"/>
      <c r="V286" s="9"/>
      <c r="Y286" s="42" t="str">
        <f t="shared" si="123"/>
        <v/>
      </c>
      <c r="AA286" s="55" t="str">
        <f t="shared" si="124"/>
        <v/>
      </c>
      <c r="AD286" s="47" t="str">
        <f t="shared" si="125"/>
        <v/>
      </c>
      <c r="AE286" s="48" t="str">
        <f t="shared" si="126"/>
        <v/>
      </c>
      <c r="AF286" s="48" t="str">
        <f t="shared" si="127"/>
        <v/>
      </c>
      <c r="AG286" s="48" t="str">
        <f t="shared" si="128"/>
        <v/>
      </c>
      <c r="AH286" s="48" t="str">
        <f t="shared" si="129"/>
        <v/>
      </c>
      <c r="AI286" s="48" t="str">
        <f t="shared" si="130"/>
        <v/>
      </c>
      <c r="AJ286" s="48" t="str">
        <f t="shared" si="131"/>
        <v/>
      </c>
      <c r="AK286" s="48" t="str">
        <f t="shared" si="132"/>
        <v/>
      </c>
      <c r="AL286" s="48" t="str">
        <f t="shared" si="133"/>
        <v/>
      </c>
      <c r="AM286" s="49" t="str">
        <f t="shared" si="134"/>
        <v/>
      </c>
      <c r="AP286" s="55" t="str">
        <f>IF(B286="", "", COUNTIF(B$11:B$510, "&gt;"&amp;B286)+1+COUNTIF(B$11:B286, B286)-1)</f>
        <v/>
      </c>
      <c r="AQ286" s="64" t="str">
        <f>IF(C286="", "", COUNTIF(C$11:C$510, "&gt;"&amp;C286)+1+COUNTIF(C$11:C286, C286)-1)</f>
        <v/>
      </c>
      <c r="AT286" s="47" t="str">
        <f t="shared" si="135"/>
        <v>X</v>
      </c>
      <c r="AU286" s="48" t="str">
        <f t="shared" si="136"/>
        <v>X</v>
      </c>
      <c r="AV286" s="48" t="str">
        <f t="shared" si="137"/>
        <v>X</v>
      </c>
      <c r="AW286" s="48" t="str">
        <f t="shared" si="138"/>
        <v>X</v>
      </c>
      <c r="AX286" s="48" t="str">
        <f t="shared" si="139"/>
        <v>X</v>
      </c>
      <c r="AY286" s="48" t="str">
        <f t="shared" si="140"/>
        <v>X</v>
      </c>
      <c r="AZ286" s="48" t="str">
        <f t="shared" si="141"/>
        <v>X</v>
      </c>
      <c r="BA286" s="48" t="str">
        <f t="shared" si="142"/>
        <v>X</v>
      </c>
      <c r="BB286" s="48" t="str">
        <f t="shared" si="143"/>
        <v>X</v>
      </c>
      <c r="BC286" s="49" t="str">
        <f t="shared" si="144"/>
        <v>X</v>
      </c>
      <c r="BE286" s="63" t="str">
        <f t="shared" si="146"/>
        <v/>
      </c>
      <c r="BF286" s="70" t="str">
        <f t="shared" si="145"/>
        <v/>
      </c>
      <c r="BG286" s="64" t="str">
        <f t="shared" si="146"/>
        <v/>
      </c>
      <c r="BI286" s="55" t="str">
        <f>IF($T286="", "", IF(AND($T286&gt;=Report!$AD$65, $T286&lt;=Report!$AH$65), Report!$BA$65, IF(AND($T286&gt;=Report!$AD$63, $T286&lt;=Report!$AH$63), Report!$BA$63, IF(AND($T286&gt;=Report!$AD$62, $T286&lt;=Report!$AH$62), Report!$BA$62, IF(AND($T286&gt;=Report!$AD$61, $T286&lt;=Report!$AH$61), Report!$BA$61, IF(AND($T286&gt;=Report!$AD$59, $T286&lt;=Report!$AH$59), Report!$BA$59, ""))))))</f>
        <v/>
      </c>
    </row>
    <row r="287" spans="1:61" x14ac:dyDescent="0.25">
      <c r="A287" s="9"/>
      <c r="B287" s="34" t="str">
        <f t="shared" si="121"/>
        <v/>
      </c>
      <c r="C287" s="31" t="str">
        <f t="shared" si="122"/>
        <v/>
      </c>
      <c r="D287" s="9"/>
      <c r="E287" s="101"/>
      <c r="F287" s="102"/>
      <c r="G287" s="103"/>
      <c r="H287" s="104"/>
      <c r="I287" s="105"/>
      <c r="J287" s="106"/>
      <c r="K287" s="102"/>
      <c r="L287" s="102"/>
      <c r="M287" s="102"/>
      <c r="N287" s="102"/>
      <c r="O287" s="102"/>
      <c r="P287" s="102"/>
      <c r="Q287" s="102"/>
      <c r="R287" s="102"/>
      <c r="S287" s="107"/>
      <c r="T287" s="108"/>
      <c r="U287" s="105"/>
      <c r="V287" s="9"/>
      <c r="Y287" s="42" t="str">
        <f t="shared" si="123"/>
        <v/>
      </c>
      <c r="AA287" s="55" t="str">
        <f t="shared" si="124"/>
        <v/>
      </c>
      <c r="AD287" s="47" t="str">
        <f t="shared" si="125"/>
        <v/>
      </c>
      <c r="AE287" s="48" t="str">
        <f t="shared" si="126"/>
        <v/>
      </c>
      <c r="AF287" s="48" t="str">
        <f t="shared" si="127"/>
        <v/>
      </c>
      <c r="AG287" s="48" t="str">
        <f t="shared" si="128"/>
        <v/>
      </c>
      <c r="AH287" s="48" t="str">
        <f t="shared" si="129"/>
        <v/>
      </c>
      <c r="AI287" s="48" t="str">
        <f t="shared" si="130"/>
        <v/>
      </c>
      <c r="AJ287" s="48" t="str">
        <f t="shared" si="131"/>
        <v/>
      </c>
      <c r="AK287" s="48" t="str">
        <f t="shared" si="132"/>
        <v/>
      </c>
      <c r="AL287" s="48" t="str">
        <f t="shared" si="133"/>
        <v/>
      </c>
      <c r="AM287" s="49" t="str">
        <f t="shared" si="134"/>
        <v/>
      </c>
      <c r="AP287" s="55" t="str">
        <f>IF(B287="", "", COUNTIF(B$11:B$510, "&gt;"&amp;B287)+1+COUNTIF(B$11:B287, B287)-1)</f>
        <v/>
      </c>
      <c r="AQ287" s="64" t="str">
        <f>IF(C287="", "", COUNTIF(C$11:C$510, "&gt;"&amp;C287)+1+COUNTIF(C$11:C287, C287)-1)</f>
        <v/>
      </c>
      <c r="AT287" s="47" t="str">
        <f t="shared" si="135"/>
        <v>X</v>
      </c>
      <c r="AU287" s="48" t="str">
        <f t="shared" si="136"/>
        <v>X</v>
      </c>
      <c r="AV287" s="48" t="str">
        <f t="shared" si="137"/>
        <v>X</v>
      </c>
      <c r="AW287" s="48" t="str">
        <f t="shared" si="138"/>
        <v>X</v>
      </c>
      <c r="AX287" s="48" t="str">
        <f t="shared" si="139"/>
        <v>X</v>
      </c>
      <c r="AY287" s="48" t="str">
        <f t="shared" si="140"/>
        <v>X</v>
      </c>
      <c r="AZ287" s="48" t="str">
        <f t="shared" si="141"/>
        <v>X</v>
      </c>
      <c r="BA287" s="48" t="str">
        <f t="shared" si="142"/>
        <v>X</v>
      </c>
      <c r="BB287" s="48" t="str">
        <f t="shared" si="143"/>
        <v>X</v>
      </c>
      <c r="BC287" s="49" t="str">
        <f t="shared" si="144"/>
        <v>X</v>
      </c>
      <c r="BE287" s="63" t="str">
        <f t="shared" si="146"/>
        <v/>
      </c>
      <c r="BF287" s="70" t="str">
        <f t="shared" si="145"/>
        <v/>
      </c>
      <c r="BG287" s="64" t="str">
        <f t="shared" si="146"/>
        <v/>
      </c>
      <c r="BI287" s="55" t="str">
        <f>IF($T287="", "", IF(AND($T287&gt;=Report!$AD$65, $T287&lt;=Report!$AH$65), Report!$BA$65, IF(AND($T287&gt;=Report!$AD$63, $T287&lt;=Report!$AH$63), Report!$BA$63, IF(AND($T287&gt;=Report!$AD$62, $T287&lt;=Report!$AH$62), Report!$BA$62, IF(AND($T287&gt;=Report!$AD$61, $T287&lt;=Report!$AH$61), Report!$BA$61, IF(AND($T287&gt;=Report!$AD$59, $T287&lt;=Report!$AH$59), Report!$BA$59, ""))))))</f>
        <v/>
      </c>
    </row>
    <row r="288" spans="1:61" x14ac:dyDescent="0.25">
      <c r="A288" s="9"/>
      <c r="B288" s="34" t="str">
        <f t="shared" si="121"/>
        <v/>
      </c>
      <c r="C288" s="31" t="str">
        <f t="shared" si="122"/>
        <v/>
      </c>
      <c r="D288" s="9"/>
      <c r="E288" s="101"/>
      <c r="F288" s="102"/>
      <c r="G288" s="103"/>
      <c r="H288" s="104"/>
      <c r="I288" s="105"/>
      <c r="J288" s="106"/>
      <c r="K288" s="102"/>
      <c r="L288" s="102"/>
      <c r="M288" s="102"/>
      <c r="N288" s="102"/>
      <c r="O288" s="102"/>
      <c r="P288" s="102"/>
      <c r="Q288" s="102"/>
      <c r="R288" s="102"/>
      <c r="S288" s="107"/>
      <c r="T288" s="108"/>
      <c r="U288" s="105"/>
      <c r="V288" s="9"/>
      <c r="Y288" s="42" t="str">
        <f t="shared" si="123"/>
        <v/>
      </c>
      <c r="AA288" s="55" t="str">
        <f t="shared" si="124"/>
        <v/>
      </c>
      <c r="AD288" s="47" t="str">
        <f t="shared" si="125"/>
        <v/>
      </c>
      <c r="AE288" s="48" t="str">
        <f t="shared" si="126"/>
        <v/>
      </c>
      <c r="AF288" s="48" t="str">
        <f t="shared" si="127"/>
        <v/>
      </c>
      <c r="AG288" s="48" t="str">
        <f t="shared" si="128"/>
        <v/>
      </c>
      <c r="AH288" s="48" t="str">
        <f t="shared" si="129"/>
        <v/>
      </c>
      <c r="AI288" s="48" t="str">
        <f t="shared" si="130"/>
        <v/>
      </c>
      <c r="AJ288" s="48" t="str">
        <f t="shared" si="131"/>
        <v/>
      </c>
      <c r="AK288" s="48" t="str">
        <f t="shared" si="132"/>
        <v/>
      </c>
      <c r="AL288" s="48" t="str">
        <f t="shared" si="133"/>
        <v/>
      </c>
      <c r="AM288" s="49" t="str">
        <f t="shared" si="134"/>
        <v/>
      </c>
      <c r="AP288" s="55" t="str">
        <f>IF(B288="", "", COUNTIF(B$11:B$510, "&gt;"&amp;B288)+1+COUNTIF(B$11:B288, B288)-1)</f>
        <v/>
      </c>
      <c r="AQ288" s="64" t="str">
        <f>IF(C288="", "", COUNTIF(C$11:C$510, "&gt;"&amp;C288)+1+COUNTIF(C$11:C288, C288)-1)</f>
        <v/>
      </c>
      <c r="AT288" s="47" t="str">
        <f t="shared" si="135"/>
        <v>X</v>
      </c>
      <c r="AU288" s="48" t="str">
        <f t="shared" si="136"/>
        <v>X</v>
      </c>
      <c r="AV288" s="48" t="str">
        <f t="shared" si="137"/>
        <v>X</v>
      </c>
      <c r="AW288" s="48" t="str">
        <f t="shared" si="138"/>
        <v>X</v>
      </c>
      <c r="AX288" s="48" t="str">
        <f t="shared" si="139"/>
        <v>X</v>
      </c>
      <c r="AY288" s="48" t="str">
        <f t="shared" si="140"/>
        <v>X</v>
      </c>
      <c r="AZ288" s="48" t="str">
        <f t="shared" si="141"/>
        <v>X</v>
      </c>
      <c r="BA288" s="48" t="str">
        <f t="shared" si="142"/>
        <v>X</v>
      </c>
      <c r="BB288" s="48" t="str">
        <f t="shared" si="143"/>
        <v>X</v>
      </c>
      <c r="BC288" s="49" t="str">
        <f t="shared" si="144"/>
        <v>X</v>
      </c>
      <c r="BE288" s="63" t="str">
        <f t="shared" si="146"/>
        <v/>
      </c>
      <c r="BF288" s="70" t="str">
        <f t="shared" si="145"/>
        <v/>
      </c>
      <c r="BG288" s="64" t="str">
        <f t="shared" si="146"/>
        <v/>
      </c>
      <c r="BI288" s="55" t="str">
        <f>IF($T288="", "", IF(AND($T288&gt;=Report!$AD$65, $T288&lt;=Report!$AH$65), Report!$BA$65, IF(AND($T288&gt;=Report!$AD$63, $T288&lt;=Report!$AH$63), Report!$BA$63, IF(AND($T288&gt;=Report!$AD$62, $T288&lt;=Report!$AH$62), Report!$BA$62, IF(AND($T288&gt;=Report!$AD$61, $T288&lt;=Report!$AH$61), Report!$BA$61, IF(AND($T288&gt;=Report!$AD$59, $T288&lt;=Report!$AH$59), Report!$BA$59, ""))))))</f>
        <v/>
      </c>
    </row>
    <row r="289" spans="1:61" x14ac:dyDescent="0.25">
      <c r="A289" s="9"/>
      <c r="B289" s="34" t="str">
        <f t="shared" si="121"/>
        <v/>
      </c>
      <c r="C289" s="31" t="str">
        <f t="shared" si="122"/>
        <v/>
      </c>
      <c r="D289" s="9"/>
      <c r="E289" s="101"/>
      <c r="F289" s="102"/>
      <c r="G289" s="103"/>
      <c r="H289" s="104"/>
      <c r="I289" s="105"/>
      <c r="J289" s="106"/>
      <c r="K289" s="102"/>
      <c r="L289" s="102"/>
      <c r="M289" s="102"/>
      <c r="N289" s="102"/>
      <c r="O289" s="102"/>
      <c r="P289" s="102"/>
      <c r="Q289" s="102"/>
      <c r="R289" s="102"/>
      <c r="S289" s="107"/>
      <c r="T289" s="108"/>
      <c r="U289" s="105"/>
      <c r="V289" s="9"/>
      <c r="Y289" s="42" t="str">
        <f t="shared" si="123"/>
        <v/>
      </c>
      <c r="AA289" s="55" t="str">
        <f t="shared" si="124"/>
        <v/>
      </c>
      <c r="AD289" s="47" t="str">
        <f t="shared" si="125"/>
        <v/>
      </c>
      <c r="AE289" s="48" t="str">
        <f t="shared" si="126"/>
        <v/>
      </c>
      <c r="AF289" s="48" t="str">
        <f t="shared" si="127"/>
        <v/>
      </c>
      <c r="AG289" s="48" t="str">
        <f t="shared" si="128"/>
        <v/>
      </c>
      <c r="AH289" s="48" t="str">
        <f t="shared" si="129"/>
        <v/>
      </c>
      <c r="AI289" s="48" t="str">
        <f t="shared" si="130"/>
        <v/>
      </c>
      <c r="AJ289" s="48" t="str">
        <f t="shared" si="131"/>
        <v/>
      </c>
      <c r="AK289" s="48" t="str">
        <f t="shared" si="132"/>
        <v/>
      </c>
      <c r="AL289" s="48" t="str">
        <f t="shared" si="133"/>
        <v/>
      </c>
      <c r="AM289" s="49" t="str">
        <f t="shared" si="134"/>
        <v/>
      </c>
      <c r="AP289" s="55" t="str">
        <f>IF(B289="", "", COUNTIF(B$11:B$510, "&gt;"&amp;B289)+1+COUNTIF(B$11:B289, B289)-1)</f>
        <v/>
      </c>
      <c r="AQ289" s="64" t="str">
        <f>IF(C289="", "", COUNTIF(C$11:C$510, "&gt;"&amp;C289)+1+COUNTIF(C$11:C289, C289)-1)</f>
        <v/>
      </c>
      <c r="AT289" s="47" t="str">
        <f t="shared" si="135"/>
        <v>X</v>
      </c>
      <c r="AU289" s="48" t="str">
        <f t="shared" si="136"/>
        <v>X</v>
      </c>
      <c r="AV289" s="48" t="str">
        <f t="shared" si="137"/>
        <v>X</v>
      </c>
      <c r="AW289" s="48" t="str">
        <f t="shared" si="138"/>
        <v>X</v>
      </c>
      <c r="AX289" s="48" t="str">
        <f t="shared" si="139"/>
        <v>X</v>
      </c>
      <c r="AY289" s="48" t="str">
        <f t="shared" si="140"/>
        <v>X</v>
      </c>
      <c r="AZ289" s="48" t="str">
        <f t="shared" si="141"/>
        <v>X</v>
      </c>
      <c r="BA289" s="48" t="str">
        <f t="shared" si="142"/>
        <v>X</v>
      </c>
      <c r="BB289" s="48" t="str">
        <f t="shared" si="143"/>
        <v>X</v>
      </c>
      <c r="BC289" s="49" t="str">
        <f t="shared" si="144"/>
        <v>X</v>
      </c>
      <c r="BE289" s="63" t="str">
        <f t="shared" si="146"/>
        <v/>
      </c>
      <c r="BF289" s="70" t="str">
        <f t="shared" si="145"/>
        <v/>
      </c>
      <c r="BG289" s="64" t="str">
        <f t="shared" si="146"/>
        <v/>
      </c>
      <c r="BI289" s="55" t="str">
        <f>IF($T289="", "", IF(AND($T289&gt;=Report!$AD$65, $T289&lt;=Report!$AH$65), Report!$BA$65, IF(AND($T289&gt;=Report!$AD$63, $T289&lt;=Report!$AH$63), Report!$BA$63, IF(AND($T289&gt;=Report!$AD$62, $T289&lt;=Report!$AH$62), Report!$BA$62, IF(AND($T289&gt;=Report!$AD$61, $T289&lt;=Report!$AH$61), Report!$BA$61, IF(AND($T289&gt;=Report!$AD$59, $T289&lt;=Report!$AH$59), Report!$BA$59, ""))))))</f>
        <v/>
      </c>
    </row>
    <row r="290" spans="1:61" x14ac:dyDescent="0.25">
      <c r="A290" s="9"/>
      <c r="B290" s="34" t="str">
        <f t="shared" si="121"/>
        <v/>
      </c>
      <c r="C290" s="31" t="str">
        <f t="shared" si="122"/>
        <v/>
      </c>
      <c r="D290" s="9"/>
      <c r="E290" s="101"/>
      <c r="F290" s="102"/>
      <c r="G290" s="103"/>
      <c r="H290" s="104"/>
      <c r="I290" s="105"/>
      <c r="J290" s="106"/>
      <c r="K290" s="102"/>
      <c r="L290" s="102"/>
      <c r="M290" s="102"/>
      <c r="N290" s="102"/>
      <c r="O290" s="102"/>
      <c r="P290" s="102"/>
      <c r="Q290" s="102"/>
      <c r="R290" s="102"/>
      <c r="S290" s="107"/>
      <c r="T290" s="108"/>
      <c r="U290" s="105"/>
      <c r="V290" s="9"/>
      <c r="Y290" s="42" t="str">
        <f t="shared" si="123"/>
        <v/>
      </c>
      <c r="AA290" s="55" t="str">
        <f t="shared" si="124"/>
        <v/>
      </c>
      <c r="AD290" s="47" t="str">
        <f t="shared" si="125"/>
        <v/>
      </c>
      <c r="AE290" s="48" t="str">
        <f t="shared" si="126"/>
        <v/>
      </c>
      <c r="AF290" s="48" t="str">
        <f t="shared" si="127"/>
        <v/>
      </c>
      <c r="AG290" s="48" t="str">
        <f t="shared" si="128"/>
        <v/>
      </c>
      <c r="AH290" s="48" t="str">
        <f t="shared" si="129"/>
        <v/>
      </c>
      <c r="AI290" s="48" t="str">
        <f t="shared" si="130"/>
        <v/>
      </c>
      <c r="AJ290" s="48" t="str">
        <f t="shared" si="131"/>
        <v/>
      </c>
      <c r="AK290" s="48" t="str">
        <f t="shared" si="132"/>
        <v/>
      </c>
      <c r="AL290" s="48" t="str">
        <f t="shared" si="133"/>
        <v/>
      </c>
      <c r="AM290" s="49" t="str">
        <f t="shared" si="134"/>
        <v/>
      </c>
      <c r="AP290" s="55" t="str">
        <f>IF(B290="", "", COUNTIF(B$11:B$510, "&gt;"&amp;B290)+1+COUNTIF(B$11:B290, B290)-1)</f>
        <v/>
      </c>
      <c r="AQ290" s="64" t="str">
        <f>IF(C290="", "", COUNTIF(C$11:C$510, "&gt;"&amp;C290)+1+COUNTIF(C$11:C290, C290)-1)</f>
        <v/>
      </c>
      <c r="AT290" s="47" t="str">
        <f t="shared" si="135"/>
        <v>X</v>
      </c>
      <c r="AU290" s="48" t="str">
        <f t="shared" si="136"/>
        <v>X</v>
      </c>
      <c r="AV290" s="48" t="str">
        <f t="shared" si="137"/>
        <v>X</v>
      </c>
      <c r="AW290" s="48" t="str">
        <f t="shared" si="138"/>
        <v>X</v>
      </c>
      <c r="AX290" s="48" t="str">
        <f t="shared" si="139"/>
        <v>X</v>
      </c>
      <c r="AY290" s="48" t="str">
        <f t="shared" si="140"/>
        <v>X</v>
      </c>
      <c r="AZ290" s="48" t="str">
        <f t="shared" si="141"/>
        <v>X</v>
      </c>
      <c r="BA290" s="48" t="str">
        <f t="shared" si="142"/>
        <v>X</v>
      </c>
      <c r="BB290" s="48" t="str">
        <f t="shared" si="143"/>
        <v>X</v>
      </c>
      <c r="BC290" s="49" t="str">
        <f t="shared" si="144"/>
        <v>X</v>
      </c>
      <c r="BE290" s="63" t="str">
        <f t="shared" si="146"/>
        <v/>
      </c>
      <c r="BF290" s="70" t="str">
        <f t="shared" si="145"/>
        <v/>
      </c>
      <c r="BG290" s="64" t="str">
        <f t="shared" si="146"/>
        <v/>
      </c>
      <c r="BI290" s="55" t="str">
        <f>IF($T290="", "", IF(AND($T290&gt;=Report!$AD$65, $T290&lt;=Report!$AH$65), Report!$BA$65, IF(AND($T290&gt;=Report!$AD$63, $T290&lt;=Report!$AH$63), Report!$BA$63, IF(AND($T290&gt;=Report!$AD$62, $T290&lt;=Report!$AH$62), Report!$BA$62, IF(AND($T290&gt;=Report!$AD$61, $T290&lt;=Report!$AH$61), Report!$BA$61, IF(AND($T290&gt;=Report!$AD$59, $T290&lt;=Report!$AH$59), Report!$BA$59, ""))))))</f>
        <v/>
      </c>
    </row>
    <row r="291" spans="1:61" x14ac:dyDescent="0.25">
      <c r="A291" s="9"/>
      <c r="B291" s="34" t="str">
        <f t="shared" si="121"/>
        <v/>
      </c>
      <c r="C291" s="31" t="str">
        <f t="shared" si="122"/>
        <v/>
      </c>
      <c r="D291" s="9"/>
      <c r="E291" s="101"/>
      <c r="F291" s="102"/>
      <c r="G291" s="103"/>
      <c r="H291" s="104"/>
      <c r="I291" s="105"/>
      <c r="J291" s="106"/>
      <c r="K291" s="102"/>
      <c r="L291" s="102"/>
      <c r="M291" s="102"/>
      <c r="N291" s="102"/>
      <c r="O291" s="102"/>
      <c r="P291" s="102"/>
      <c r="Q291" s="102"/>
      <c r="R291" s="102"/>
      <c r="S291" s="107"/>
      <c r="T291" s="108"/>
      <c r="U291" s="105"/>
      <c r="V291" s="9"/>
      <c r="Y291" s="42" t="str">
        <f t="shared" si="123"/>
        <v/>
      </c>
      <c r="AA291" s="55" t="str">
        <f t="shared" si="124"/>
        <v/>
      </c>
      <c r="AD291" s="47" t="str">
        <f t="shared" si="125"/>
        <v/>
      </c>
      <c r="AE291" s="48" t="str">
        <f t="shared" si="126"/>
        <v/>
      </c>
      <c r="AF291" s="48" t="str">
        <f t="shared" si="127"/>
        <v/>
      </c>
      <c r="AG291" s="48" t="str">
        <f t="shared" si="128"/>
        <v/>
      </c>
      <c r="AH291" s="48" t="str">
        <f t="shared" si="129"/>
        <v/>
      </c>
      <c r="AI291" s="48" t="str">
        <f t="shared" si="130"/>
        <v/>
      </c>
      <c r="AJ291" s="48" t="str">
        <f t="shared" si="131"/>
        <v/>
      </c>
      <c r="AK291" s="48" t="str">
        <f t="shared" si="132"/>
        <v/>
      </c>
      <c r="AL291" s="48" t="str">
        <f t="shared" si="133"/>
        <v/>
      </c>
      <c r="AM291" s="49" t="str">
        <f t="shared" si="134"/>
        <v/>
      </c>
      <c r="AP291" s="55" t="str">
        <f>IF(B291="", "", COUNTIF(B$11:B$510, "&gt;"&amp;B291)+1+COUNTIF(B$11:B291, B291)-1)</f>
        <v/>
      </c>
      <c r="AQ291" s="64" t="str">
        <f>IF(C291="", "", COUNTIF(C$11:C$510, "&gt;"&amp;C291)+1+COUNTIF(C$11:C291, C291)-1)</f>
        <v/>
      </c>
      <c r="AT291" s="47" t="str">
        <f t="shared" si="135"/>
        <v>X</v>
      </c>
      <c r="AU291" s="48" t="str">
        <f t="shared" si="136"/>
        <v>X</v>
      </c>
      <c r="AV291" s="48" t="str">
        <f t="shared" si="137"/>
        <v>X</v>
      </c>
      <c r="AW291" s="48" t="str">
        <f t="shared" si="138"/>
        <v>X</v>
      </c>
      <c r="AX291" s="48" t="str">
        <f t="shared" si="139"/>
        <v>X</v>
      </c>
      <c r="AY291" s="48" t="str">
        <f t="shared" si="140"/>
        <v>X</v>
      </c>
      <c r="AZ291" s="48" t="str">
        <f t="shared" si="141"/>
        <v>X</v>
      </c>
      <c r="BA291" s="48" t="str">
        <f t="shared" si="142"/>
        <v>X</v>
      </c>
      <c r="BB291" s="48" t="str">
        <f t="shared" si="143"/>
        <v>X</v>
      </c>
      <c r="BC291" s="49" t="str">
        <f t="shared" si="144"/>
        <v>X</v>
      </c>
      <c r="BE291" s="63" t="str">
        <f t="shared" si="146"/>
        <v/>
      </c>
      <c r="BF291" s="70" t="str">
        <f t="shared" si="145"/>
        <v/>
      </c>
      <c r="BG291" s="64" t="str">
        <f t="shared" si="146"/>
        <v/>
      </c>
      <c r="BI291" s="55" t="str">
        <f>IF($T291="", "", IF(AND($T291&gt;=Report!$AD$65, $T291&lt;=Report!$AH$65), Report!$BA$65, IF(AND($T291&gt;=Report!$AD$63, $T291&lt;=Report!$AH$63), Report!$BA$63, IF(AND($T291&gt;=Report!$AD$62, $T291&lt;=Report!$AH$62), Report!$BA$62, IF(AND($T291&gt;=Report!$AD$61, $T291&lt;=Report!$AH$61), Report!$BA$61, IF(AND($T291&gt;=Report!$AD$59, $T291&lt;=Report!$AH$59), Report!$BA$59, ""))))))</f>
        <v/>
      </c>
    </row>
    <row r="292" spans="1:61" x14ac:dyDescent="0.25">
      <c r="A292" s="9"/>
      <c r="B292" s="34" t="str">
        <f t="shared" si="121"/>
        <v/>
      </c>
      <c r="C292" s="31" t="str">
        <f t="shared" si="122"/>
        <v/>
      </c>
      <c r="D292" s="9"/>
      <c r="E292" s="101"/>
      <c r="F292" s="102"/>
      <c r="G292" s="103"/>
      <c r="H292" s="104"/>
      <c r="I292" s="105"/>
      <c r="J292" s="106"/>
      <c r="K292" s="102"/>
      <c r="L292" s="102"/>
      <c r="M292" s="102"/>
      <c r="N292" s="102"/>
      <c r="O292" s="102"/>
      <c r="P292" s="102"/>
      <c r="Q292" s="102"/>
      <c r="R292" s="102"/>
      <c r="S292" s="107"/>
      <c r="T292" s="108"/>
      <c r="U292" s="105"/>
      <c r="V292" s="9"/>
      <c r="Y292" s="42" t="str">
        <f t="shared" si="123"/>
        <v/>
      </c>
      <c r="AA292" s="55" t="str">
        <f t="shared" si="124"/>
        <v/>
      </c>
      <c r="AD292" s="47" t="str">
        <f t="shared" si="125"/>
        <v/>
      </c>
      <c r="AE292" s="48" t="str">
        <f t="shared" si="126"/>
        <v/>
      </c>
      <c r="AF292" s="48" t="str">
        <f t="shared" si="127"/>
        <v/>
      </c>
      <c r="AG292" s="48" t="str">
        <f t="shared" si="128"/>
        <v/>
      </c>
      <c r="AH292" s="48" t="str">
        <f t="shared" si="129"/>
        <v/>
      </c>
      <c r="AI292" s="48" t="str">
        <f t="shared" si="130"/>
        <v/>
      </c>
      <c r="AJ292" s="48" t="str">
        <f t="shared" si="131"/>
        <v/>
      </c>
      <c r="AK292" s="48" t="str">
        <f t="shared" si="132"/>
        <v/>
      </c>
      <c r="AL292" s="48" t="str">
        <f t="shared" si="133"/>
        <v/>
      </c>
      <c r="AM292" s="49" t="str">
        <f t="shared" si="134"/>
        <v/>
      </c>
      <c r="AP292" s="55" t="str">
        <f>IF(B292="", "", COUNTIF(B$11:B$510, "&gt;"&amp;B292)+1+COUNTIF(B$11:B292, B292)-1)</f>
        <v/>
      </c>
      <c r="AQ292" s="64" t="str">
        <f>IF(C292="", "", COUNTIF(C$11:C$510, "&gt;"&amp;C292)+1+COUNTIF(C$11:C292, C292)-1)</f>
        <v/>
      </c>
      <c r="AT292" s="47" t="str">
        <f t="shared" si="135"/>
        <v>X</v>
      </c>
      <c r="AU292" s="48" t="str">
        <f t="shared" si="136"/>
        <v>X</v>
      </c>
      <c r="AV292" s="48" t="str">
        <f t="shared" si="137"/>
        <v>X</v>
      </c>
      <c r="AW292" s="48" t="str">
        <f t="shared" si="138"/>
        <v>X</v>
      </c>
      <c r="AX292" s="48" t="str">
        <f t="shared" si="139"/>
        <v>X</v>
      </c>
      <c r="AY292" s="48" t="str">
        <f t="shared" si="140"/>
        <v>X</v>
      </c>
      <c r="AZ292" s="48" t="str">
        <f t="shared" si="141"/>
        <v>X</v>
      </c>
      <c r="BA292" s="48" t="str">
        <f t="shared" si="142"/>
        <v>X</v>
      </c>
      <c r="BB292" s="48" t="str">
        <f t="shared" si="143"/>
        <v>X</v>
      </c>
      <c r="BC292" s="49" t="str">
        <f t="shared" si="144"/>
        <v>X</v>
      </c>
      <c r="BE292" s="63" t="str">
        <f t="shared" ref="BE292:BG311" si="147">IF($Y292="", "", COUNTIF($J292:$S292, BE$10))</f>
        <v/>
      </c>
      <c r="BF292" s="70" t="str">
        <f t="shared" si="145"/>
        <v/>
      </c>
      <c r="BG292" s="64" t="str">
        <f t="shared" si="147"/>
        <v/>
      </c>
      <c r="BI292" s="55" t="str">
        <f>IF($T292="", "", IF(AND($T292&gt;=Report!$AD$65, $T292&lt;=Report!$AH$65), Report!$BA$65, IF(AND($T292&gt;=Report!$AD$63, $T292&lt;=Report!$AH$63), Report!$BA$63, IF(AND($T292&gt;=Report!$AD$62, $T292&lt;=Report!$AH$62), Report!$BA$62, IF(AND($T292&gt;=Report!$AD$61, $T292&lt;=Report!$AH$61), Report!$BA$61, IF(AND($T292&gt;=Report!$AD$59, $T292&lt;=Report!$AH$59), Report!$BA$59, ""))))))</f>
        <v/>
      </c>
    </row>
    <row r="293" spans="1:61" x14ac:dyDescent="0.25">
      <c r="A293" s="9"/>
      <c r="B293" s="34" t="str">
        <f t="shared" si="121"/>
        <v/>
      </c>
      <c r="C293" s="31" t="str">
        <f t="shared" si="122"/>
        <v/>
      </c>
      <c r="D293" s="9"/>
      <c r="E293" s="101"/>
      <c r="F293" s="102"/>
      <c r="G293" s="103"/>
      <c r="H293" s="104"/>
      <c r="I293" s="105"/>
      <c r="J293" s="106"/>
      <c r="K293" s="102"/>
      <c r="L293" s="102"/>
      <c r="M293" s="102"/>
      <c r="N293" s="102"/>
      <c r="O293" s="102"/>
      <c r="P293" s="102"/>
      <c r="Q293" s="102"/>
      <c r="R293" s="102"/>
      <c r="S293" s="107"/>
      <c r="T293" s="108"/>
      <c r="U293" s="105"/>
      <c r="V293" s="9"/>
      <c r="Y293" s="42" t="str">
        <f t="shared" si="123"/>
        <v/>
      </c>
      <c r="AA293" s="55" t="str">
        <f t="shared" si="124"/>
        <v/>
      </c>
      <c r="AD293" s="47" t="str">
        <f t="shared" si="125"/>
        <v/>
      </c>
      <c r="AE293" s="48" t="str">
        <f t="shared" si="126"/>
        <v/>
      </c>
      <c r="AF293" s="48" t="str">
        <f t="shared" si="127"/>
        <v/>
      </c>
      <c r="AG293" s="48" t="str">
        <f t="shared" si="128"/>
        <v/>
      </c>
      <c r="AH293" s="48" t="str">
        <f t="shared" si="129"/>
        <v/>
      </c>
      <c r="AI293" s="48" t="str">
        <f t="shared" si="130"/>
        <v/>
      </c>
      <c r="AJ293" s="48" t="str">
        <f t="shared" si="131"/>
        <v/>
      </c>
      <c r="AK293" s="48" t="str">
        <f t="shared" si="132"/>
        <v/>
      </c>
      <c r="AL293" s="48" t="str">
        <f t="shared" si="133"/>
        <v/>
      </c>
      <c r="AM293" s="49" t="str">
        <f t="shared" si="134"/>
        <v/>
      </c>
      <c r="AP293" s="55" t="str">
        <f>IF(B293="", "", COUNTIF(B$11:B$510, "&gt;"&amp;B293)+1+COUNTIF(B$11:B293, B293)-1)</f>
        <v/>
      </c>
      <c r="AQ293" s="64" t="str">
        <f>IF(C293="", "", COUNTIF(C$11:C$510, "&gt;"&amp;C293)+1+COUNTIF(C$11:C293, C293)-1)</f>
        <v/>
      </c>
      <c r="AT293" s="47" t="str">
        <f t="shared" si="135"/>
        <v>X</v>
      </c>
      <c r="AU293" s="48" t="str">
        <f t="shared" si="136"/>
        <v>X</v>
      </c>
      <c r="AV293" s="48" t="str">
        <f t="shared" si="137"/>
        <v>X</v>
      </c>
      <c r="AW293" s="48" t="str">
        <f t="shared" si="138"/>
        <v>X</v>
      </c>
      <c r="AX293" s="48" t="str">
        <f t="shared" si="139"/>
        <v>X</v>
      </c>
      <c r="AY293" s="48" t="str">
        <f t="shared" si="140"/>
        <v>X</v>
      </c>
      <c r="AZ293" s="48" t="str">
        <f t="shared" si="141"/>
        <v>X</v>
      </c>
      <c r="BA293" s="48" t="str">
        <f t="shared" si="142"/>
        <v>X</v>
      </c>
      <c r="BB293" s="48" t="str">
        <f t="shared" si="143"/>
        <v>X</v>
      </c>
      <c r="BC293" s="49" t="str">
        <f t="shared" si="144"/>
        <v>X</v>
      </c>
      <c r="BE293" s="63" t="str">
        <f t="shared" si="147"/>
        <v/>
      </c>
      <c r="BF293" s="70" t="str">
        <f t="shared" si="145"/>
        <v/>
      </c>
      <c r="BG293" s="64" t="str">
        <f t="shared" si="147"/>
        <v/>
      </c>
      <c r="BI293" s="55" t="str">
        <f>IF($T293="", "", IF(AND($T293&gt;=Report!$AD$65, $T293&lt;=Report!$AH$65), Report!$BA$65, IF(AND($T293&gt;=Report!$AD$63, $T293&lt;=Report!$AH$63), Report!$BA$63, IF(AND($T293&gt;=Report!$AD$62, $T293&lt;=Report!$AH$62), Report!$BA$62, IF(AND($T293&gt;=Report!$AD$61, $T293&lt;=Report!$AH$61), Report!$BA$61, IF(AND($T293&gt;=Report!$AD$59, $T293&lt;=Report!$AH$59), Report!$BA$59, ""))))))</f>
        <v/>
      </c>
    </row>
    <row r="294" spans="1:61" x14ac:dyDescent="0.25">
      <c r="A294" s="9"/>
      <c r="B294" s="34" t="str">
        <f t="shared" si="121"/>
        <v/>
      </c>
      <c r="C294" s="31" t="str">
        <f t="shared" si="122"/>
        <v/>
      </c>
      <c r="D294" s="9"/>
      <c r="E294" s="101"/>
      <c r="F294" s="102"/>
      <c r="G294" s="103"/>
      <c r="H294" s="104"/>
      <c r="I294" s="105"/>
      <c r="J294" s="106"/>
      <c r="K294" s="102"/>
      <c r="L294" s="102"/>
      <c r="M294" s="102"/>
      <c r="N294" s="102"/>
      <c r="O294" s="102"/>
      <c r="P294" s="102"/>
      <c r="Q294" s="102"/>
      <c r="R294" s="102"/>
      <c r="S294" s="107"/>
      <c r="T294" s="108"/>
      <c r="U294" s="105"/>
      <c r="V294" s="9"/>
      <c r="Y294" s="42" t="str">
        <f t="shared" si="123"/>
        <v/>
      </c>
      <c r="AA294" s="55" t="str">
        <f t="shared" si="124"/>
        <v/>
      </c>
      <c r="AD294" s="47" t="str">
        <f t="shared" si="125"/>
        <v/>
      </c>
      <c r="AE294" s="48" t="str">
        <f t="shared" si="126"/>
        <v/>
      </c>
      <c r="AF294" s="48" t="str">
        <f t="shared" si="127"/>
        <v/>
      </c>
      <c r="AG294" s="48" t="str">
        <f t="shared" si="128"/>
        <v/>
      </c>
      <c r="AH294" s="48" t="str">
        <f t="shared" si="129"/>
        <v/>
      </c>
      <c r="AI294" s="48" t="str">
        <f t="shared" si="130"/>
        <v/>
      </c>
      <c r="AJ294" s="48" t="str">
        <f t="shared" si="131"/>
        <v/>
      </c>
      <c r="AK294" s="48" t="str">
        <f t="shared" si="132"/>
        <v/>
      </c>
      <c r="AL294" s="48" t="str">
        <f t="shared" si="133"/>
        <v/>
      </c>
      <c r="AM294" s="49" t="str">
        <f t="shared" si="134"/>
        <v/>
      </c>
      <c r="AP294" s="55" t="str">
        <f>IF(B294="", "", COUNTIF(B$11:B$510, "&gt;"&amp;B294)+1+COUNTIF(B$11:B294, B294)-1)</f>
        <v/>
      </c>
      <c r="AQ294" s="64" t="str">
        <f>IF(C294="", "", COUNTIF(C$11:C$510, "&gt;"&amp;C294)+1+COUNTIF(C$11:C294, C294)-1)</f>
        <v/>
      </c>
      <c r="AT294" s="47" t="str">
        <f t="shared" si="135"/>
        <v>X</v>
      </c>
      <c r="AU294" s="48" t="str">
        <f t="shared" si="136"/>
        <v>X</v>
      </c>
      <c r="AV294" s="48" t="str">
        <f t="shared" si="137"/>
        <v>X</v>
      </c>
      <c r="AW294" s="48" t="str">
        <f t="shared" si="138"/>
        <v>X</v>
      </c>
      <c r="AX294" s="48" t="str">
        <f t="shared" si="139"/>
        <v>X</v>
      </c>
      <c r="AY294" s="48" t="str">
        <f t="shared" si="140"/>
        <v>X</v>
      </c>
      <c r="AZ294" s="48" t="str">
        <f t="shared" si="141"/>
        <v>X</v>
      </c>
      <c r="BA294" s="48" t="str">
        <f t="shared" si="142"/>
        <v>X</v>
      </c>
      <c r="BB294" s="48" t="str">
        <f t="shared" si="143"/>
        <v>X</v>
      </c>
      <c r="BC294" s="49" t="str">
        <f t="shared" si="144"/>
        <v>X</v>
      </c>
      <c r="BE294" s="63" t="str">
        <f t="shared" si="147"/>
        <v/>
      </c>
      <c r="BF294" s="70" t="str">
        <f t="shared" si="145"/>
        <v/>
      </c>
      <c r="BG294" s="64" t="str">
        <f t="shared" si="147"/>
        <v/>
      </c>
      <c r="BI294" s="55" t="str">
        <f>IF($T294="", "", IF(AND($T294&gt;=Report!$AD$65, $T294&lt;=Report!$AH$65), Report!$BA$65, IF(AND($T294&gt;=Report!$AD$63, $T294&lt;=Report!$AH$63), Report!$BA$63, IF(AND($T294&gt;=Report!$AD$62, $T294&lt;=Report!$AH$62), Report!$BA$62, IF(AND($T294&gt;=Report!$AD$61, $T294&lt;=Report!$AH$61), Report!$BA$61, IF(AND($T294&gt;=Report!$AD$59, $T294&lt;=Report!$AH$59), Report!$BA$59, ""))))))</f>
        <v/>
      </c>
    </row>
    <row r="295" spans="1:61" x14ac:dyDescent="0.25">
      <c r="A295" s="9"/>
      <c r="B295" s="34" t="str">
        <f t="shared" si="121"/>
        <v/>
      </c>
      <c r="C295" s="31" t="str">
        <f t="shared" si="122"/>
        <v/>
      </c>
      <c r="D295" s="9"/>
      <c r="E295" s="101"/>
      <c r="F295" s="102"/>
      <c r="G295" s="103"/>
      <c r="H295" s="104"/>
      <c r="I295" s="105"/>
      <c r="J295" s="106"/>
      <c r="K295" s="102"/>
      <c r="L295" s="102"/>
      <c r="M295" s="102"/>
      <c r="N295" s="102"/>
      <c r="O295" s="102"/>
      <c r="P295" s="102"/>
      <c r="Q295" s="102"/>
      <c r="R295" s="102"/>
      <c r="S295" s="107"/>
      <c r="T295" s="108"/>
      <c r="U295" s="105"/>
      <c r="V295" s="9"/>
      <c r="Y295" s="42" t="str">
        <f t="shared" si="123"/>
        <v/>
      </c>
      <c r="AA295" s="55" t="str">
        <f t="shared" si="124"/>
        <v/>
      </c>
      <c r="AD295" s="47" t="str">
        <f t="shared" si="125"/>
        <v/>
      </c>
      <c r="AE295" s="48" t="str">
        <f t="shared" si="126"/>
        <v/>
      </c>
      <c r="AF295" s="48" t="str">
        <f t="shared" si="127"/>
        <v/>
      </c>
      <c r="AG295" s="48" t="str">
        <f t="shared" si="128"/>
        <v/>
      </c>
      <c r="AH295" s="48" t="str">
        <f t="shared" si="129"/>
        <v/>
      </c>
      <c r="AI295" s="48" t="str">
        <f t="shared" si="130"/>
        <v/>
      </c>
      <c r="AJ295" s="48" t="str">
        <f t="shared" si="131"/>
        <v/>
      </c>
      <c r="AK295" s="48" t="str">
        <f t="shared" si="132"/>
        <v/>
      </c>
      <c r="AL295" s="48" t="str">
        <f t="shared" si="133"/>
        <v/>
      </c>
      <c r="AM295" s="49" t="str">
        <f t="shared" si="134"/>
        <v/>
      </c>
      <c r="AP295" s="55" t="str">
        <f>IF(B295="", "", COUNTIF(B$11:B$510, "&gt;"&amp;B295)+1+COUNTIF(B$11:B295, B295)-1)</f>
        <v/>
      </c>
      <c r="AQ295" s="64" t="str">
        <f>IF(C295="", "", COUNTIF(C$11:C$510, "&gt;"&amp;C295)+1+COUNTIF(C$11:C295, C295)-1)</f>
        <v/>
      </c>
      <c r="AT295" s="47" t="str">
        <f t="shared" si="135"/>
        <v>X</v>
      </c>
      <c r="AU295" s="48" t="str">
        <f t="shared" si="136"/>
        <v>X</v>
      </c>
      <c r="AV295" s="48" t="str">
        <f t="shared" si="137"/>
        <v>X</v>
      </c>
      <c r="AW295" s="48" t="str">
        <f t="shared" si="138"/>
        <v>X</v>
      </c>
      <c r="AX295" s="48" t="str">
        <f t="shared" si="139"/>
        <v>X</v>
      </c>
      <c r="AY295" s="48" t="str">
        <f t="shared" si="140"/>
        <v>X</v>
      </c>
      <c r="AZ295" s="48" t="str">
        <f t="shared" si="141"/>
        <v>X</v>
      </c>
      <c r="BA295" s="48" t="str">
        <f t="shared" si="142"/>
        <v>X</v>
      </c>
      <c r="BB295" s="48" t="str">
        <f t="shared" si="143"/>
        <v>X</v>
      </c>
      <c r="BC295" s="49" t="str">
        <f t="shared" si="144"/>
        <v>X</v>
      </c>
      <c r="BE295" s="63" t="str">
        <f t="shared" si="147"/>
        <v/>
      </c>
      <c r="BF295" s="70" t="str">
        <f t="shared" si="145"/>
        <v/>
      </c>
      <c r="BG295" s="64" t="str">
        <f t="shared" si="147"/>
        <v/>
      </c>
      <c r="BI295" s="55" t="str">
        <f>IF($T295="", "", IF(AND($T295&gt;=Report!$AD$65, $T295&lt;=Report!$AH$65), Report!$BA$65, IF(AND($T295&gt;=Report!$AD$63, $T295&lt;=Report!$AH$63), Report!$BA$63, IF(AND($T295&gt;=Report!$AD$62, $T295&lt;=Report!$AH$62), Report!$BA$62, IF(AND($T295&gt;=Report!$AD$61, $T295&lt;=Report!$AH$61), Report!$BA$61, IF(AND($T295&gt;=Report!$AD$59, $T295&lt;=Report!$AH$59), Report!$BA$59, ""))))))</f>
        <v/>
      </c>
    </row>
    <row r="296" spans="1:61" x14ac:dyDescent="0.25">
      <c r="A296" s="9"/>
      <c r="B296" s="34" t="str">
        <f t="shared" si="121"/>
        <v/>
      </c>
      <c r="C296" s="31" t="str">
        <f t="shared" si="122"/>
        <v/>
      </c>
      <c r="D296" s="9"/>
      <c r="E296" s="101"/>
      <c r="F296" s="102"/>
      <c r="G296" s="103"/>
      <c r="H296" s="104"/>
      <c r="I296" s="105"/>
      <c r="J296" s="106"/>
      <c r="K296" s="102"/>
      <c r="L296" s="102"/>
      <c r="M296" s="102"/>
      <c r="N296" s="102"/>
      <c r="O296" s="102"/>
      <c r="P296" s="102"/>
      <c r="Q296" s="102"/>
      <c r="R296" s="102"/>
      <c r="S296" s="107"/>
      <c r="T296" s="108"/>
      <c r="U296" s="105"/>
      <c r="V296" s="9"/>
      <c r="Y296" s="42" t="str">
        <f t="shared" si="123"/>
        <v/>
      </c>
      <c r="AA296" s="55" t="str">
        <f t="shared" si="124"/>
        <v/>
      </c>
      <c r="AD296" s="47" t="str">
        <f t="shared" si="125"/>
        <v/>
      </c>
      <c r="AE296" s="48" t="str">
        <f t="shared" si="126"/>
        <v/>
      </c>
      <c r="AF296" s="48" t="str">
        <f t="shared" si="127"/>
        <v/>
      </c>
      <c r="AG296" s="48" t="str">
        <f t="shared" si="128"/>
        <v/>
      </c>
      <c r="AH296" s="48" t="str">
        <f t="shared" si="129"/>
        <v/>
      </c>
      <c r="AI296" s="48" t="str">
        <f t="shared" si="130"/>
        <v/>
      </c>
      <c r="AJ296" s="48" t="str">
        <f t="shared" si="131"/>
        <v/>
      </c>
      <c r="AK296" s="48" t="str">
        <f t="shared" si="132"/>
        <v/>
      </c>
      <c r="AL296" s="48" t="str">
        <f t="shared" si="133"/>
        <v/>
      </c>
      <c r="AM296" s="49" t="str">
        <f t="shared" si="134"/>
        <v/>
      </c>
      <c r="AP296" s="55" t="str">
        <f>IF(B296="", "", COUNTIF(B$11:B$510, "&gt;"&amp;B296)+1+COUNTIF(B$11:B296, B296)-1)</f>
        <v/>
      </c>
      <c r="AQ296" s="64" t="str">
        <f>IF(C296="", "", COUNTIF(C$11:C$510, "&gt;"&amp;C296)+1+COUNTIF(C$11:C296, C296)-1)</f>
        <v/>
      </c>
      <c r="AT296" s="47" t="str">
        <f t="shared" si="135"/>
        <v>X</v>
      </c>
      <c r="AU296" s="48" t="str">
        <f t="shared" si="136"/>
        <v>X</v>
      </c>
      <c r="AV296" s="48" t="str">
        <f t="shared" si="137"/>
        <v>X</v>
      </c>
      <c r="AW296" s="48" t="str">
        <f t="shared" si="138"/>
        <v>X</v>
      </c>
      <c r="AX296" s="48" t="str">
        <f t="shared" si="139"/>
        <v>X</v>
      </c>
      <c r="AY296" s="48" t="str">
        <f t="shared" si="140"/>
        <v>X</v>
      </c>
      <c r="AZ296" s="48" t="str">
        <f t="shared" si="141"/>
        <v>X</v>
      </c>
      <c r="BA296" s="48" t="str">
        <f t="shared" si="142"/>
        <v>X</v>
      </c>
      <c r="BB296" s="48" t="str">
        <f t="shared" si="143"/>
        <v>X</v>
      </c>
      <c r="BC296" s="49" t="str">
        <f t="shared" si="144"/>
        <v>X</v>
      </c>
      <c r="BE296" s="63" t="str">
        <f t="shared" si="147"/>
        <v/>
      </c>
      <c r="BF296" s="70" t="str">
        <f t="shared" si="145"/>
        <v/>
      </c>
      <c r="BG296" s="64" t="str">
        <f t="shared" si="147"/>
        <v/>
      </c>
      <c r="BI296" s="55" t="str">
        <f>IF($T296="", "", IF(AND($T296&gt;=Report!$AD$65, $T296&lt;=Report!$AH$65), Report!$BA$65, IF(AND($T296&gt;=Report!$AD$63, $T296&lt;=Report!$AH$63), Report!$BA$63, IF(AND($T296&gt;=Report!$AD$62, $T296&lt;=Report!$AH$62), Report!$BA$62, IF(AND($T296&gt;=Report!$AD$61, $T296&lt;=Report!$AH$61), Report!$BA$61, IF(AND($T296&gt;=Report!$AD$59, $T296&lt;=Report!$AH$59), Report!$BA$59, ""))))))</f>
        <v/>
      </c>
    </row>
    <row r="297" spans="1:61" x14ac:dyDescent="0.25">
      <c r="A297" s="9"/>
      <c r="B297" s="34" t="str">
        <f t="shared" si="121"/>
        <v/>
      </c>
      <c r="C297" s="31" t="str">
        <f t="shared" si="122"/>
        <v/>
      </c>
      <c r="D297" s="9"/>
      <c r="E297" s="101"/>
      <c r="F297" s="102"/>
      <c r="G297" s="103"/>
      <c r="H297" s="104"/>
      <c r="I297" s="105"/>
      <c r="J297" s="106"/>
      <c r="K297" s="102"/>
      <c r="L297" s="102"/>
      <c r="M297" s="102"/>
      <c r="N297" s="102"/>
      <c r="O297" s="102"/>
      <c r="P297" s="102"/>
      <c r="Q297" s="102"/>
      <c r="R297" s="102"/>
      <c r="S297" s="107"/>
      <c r="T297" s="108"/>
      <c r="U297" s="105"/>
      <c r="V297" s="9"/>
      <c r="Y297" s="42" t="str">
        <f t="shared" si="123"/>
        <v/>
      </c>
      <c r="AA297" s="55" t="str">
        <f t="shared" si="124"/>
        <v/>
      </c>
      <c r="AD297" s="47" t="str">
        <f t="shared" si="125"/>
        <v/>
      </c>
      <c r="AE297" s="48" t="str">
        <f t="shared" si="126"/>
        <v/>
      </c>
      <c r="AF297" s="48" t="str">
        <f t="shared" si="127"/>
        <v/>
      </c>
      <c r="AG297" s="48" t="str">
        <f t="shared" si="128"/>
        <v/>
      </c>
      <c r="AH297" s="48" t="str">
        <f t="shared" si="129"/>
        <v/>
      </c>
      <c r="AI297" s="48" t="str">
        <f t="shared" si="130"/>
        <v/>
      </c>
      <c r="AJ297" s="48" t="str">
        <f t="shared" si="131"/>
        <v/>
      </c>
      <c r="AK297" s="48" t="str">
        <f t="shared" si="132"/>
        <v/>
      </c>
      <c r="AL297" s="48" t="str">
        <f t="shared" si="133"/>
        <v/>
      </c>
      <c r="AM297" s="49" t="str">
        <f t="shared" si="134"/>
        <v/>
      </c>
      <c r="AP297" s="55" t="str">
        <f>IF(B297="", "", COUNTIF(B$11:B$510, "&gt;"&amp;B297)+1+COUNTIF(B$11:B297, B297)-1)</f>
        <v/>
      </c>
      <c r="AQ297" s="64" t="str">
        <f>IF(C297="", "", COUNTIF(C$11:C$510, "&gt;"&amp;C297)+1+COUNTIF(C$11:C297, C297)-1)</f>
        <v/>
      </c>
      <c r="AT297" s="47" t="str">
        <f t="shared" si="135"/>
        <v>X</v>
      </c>
      <c r="AU297" s="48" t="str">
        <f t="shared" si="136"/>
        <v>X</v>
      </c>
      <c r="AV297" s="48" t="str">
        <f t="shared" si="137"/>
        <v>X</v>
      </c>
      <c r="AW297" s="48" t="str">
        <f t="shared" si="138"/>
        <v>X</v>
      </c>
      <c r="AX297" s="48" t="str">
        <f t="shared" si="139"/>
        <v>X</v>
      </c>
      <c r="AY297" s="48" t="str">
        <f t="shared" si="140"/>
        <v>X</v>
      </c>
      <c r="AZ297" s="48" t="str">
        <f t="shared" si="141"/>
        <v>X</v>
      </c>
      <c r="BA297" s="48" t="str">
        <f t="shared" si="142"/>
        <v>X</v>
      </c>
      <c r="BB297" s="48" t="str">
        <f t="shared" si="143"/>
        <v>X</v>
      </c>
      <c r="BC297" s="49" t="str">
        <f t="shared" si="144"/>
        <v>X</v>
      </c>
      <c r="BE297" s="63" t="str">
        <f t="shared" si="147"/>
        <v/>
      </c>
      <c r="BF297" s="70" t="str">
        <f t="shared" si="145"/>
        <v/>
      </c>
      <c r="BG297" s="64" t="str">
        <f t="shared" si="147"/>
        <v/>
      </c>
      <c r="BI297" s="55" t="str">
        <f>IF($T297="", "", IF(AND($T297&gt;=Report!$AD$65, $T297&lt;=Report!$AH$65), Report!$BA$65, IF(AND($T297&gt;=Report!$AD$63, $T297&lt;=Report!$AH$63), Report!$BA$63, IF(AND($T297&gt;=Report!$AD$62, $T297&lt;=Report!$AH$62), Report!$BA$62, IF(AND($T297&gt;=Report!$AD$61, $T297&lt;=Report!$AH$61), Report!$BA$61, IF(AND($T297&gt;=Report!$AD$59, $T297&lt;=Report!$AH$59), Report!$BA$59, ""))))))</f>
        <v/>
      </c>
    </row>
    <row r="298" spans="1:61" x14ac:dyDescent="0.25">
      <c r="A298" s="9"/>
      <c r="B298" s="34" t="str">
        <f t="shared" si="121"/>
        <v/>
      </c>
      <c r="C298" s="31" t="str">
        <f t="shared" si="122"/>
        <v/>
      </c>
      <c r="D298" s="9"/>
      <c r="E298" s="101"/>
      <c r="F298" s="102"/>
      <c r="G298" s="103"/>
      <c r="H298" s="104"/>
      <c r="I298" s="105"/>
      <c r="J298" s="106"/>
      <c r="K298" s="102"/>
      <c r="L298" s="102"/>
      <c r="M298" s="102"/>
      <c r="N298" s="102"/>
      <c r="O298" s="102"/>
      <c r="P298" s="102"/>
      <c r="Q298" s="102"/>
      <c r="R298" s="102"/>
      <c r="S298" s="107"/>
      <c r="T298" s="108"/>
      <c r="U298" s="105"/>
      <c r="V298" s="9"/>
      <c r="Y298" s="42" t="str">
        <f t="shared" si="123"/>
        <v/>
      </c>
      <c r="AA298" s="55" t="str">
        <f t="shared" si="124"/>
        <v/>
      </c>
      <c r="AD298" s="47" t="str">
        <f t="shared" si="125"/>
        <v/>
      </c>
      <c r="AE298" s="48" t="str">
        <f t="shared" si="126"/>
        <v/>
      </c>
      <c r="AF298" s="48" t="str">
        <f t="shared" si="127"/>
        <v/>
      </c>
      <c r="AG298" s="48" t="str">
        <f t="shared" si="128"/>
        <v/>
      </c>
      <c r="AH298" s="48" t="str">
        <f t="shared" si="129"/>
        <v/>
      </c>
      <c r="AI298" s="48" t="str">
        <f t="shared" si="130"/>
        <v/>
      </c>
      <c r="AJ298" s="48" t="str">
        <f t="shared" si="131"/>
        <v/>
      </c>
      <c r="AK298" s="48" t="str">
        <f t="shared" si="132"/>
        <v/>
      </c>
      <c r="AL298" s="48" t="str">
        <f t="shared" si="133"/>
        <v/>
      </c>
      <c r="AM298" s="49" t="str">
        <f t="shared" si="134"/>
        <v/>
      </c>
      <c r="AP298" s="55" t="str">
        <f>IF(B298="", "", COUNTIF(B$11:B$510, "&gt;"&amp;B298)+1+COUNTIF(B$11:B298, B298)-1)</f>
        <v/>
      </c>
      <c r="AQ298" s="64" t="str">
        <f>IF(C298="", "", COUNTIF(C$11:C$510, "&gt;"&amp;C298)+1+COUNTIF(C$11:C298, C298)-1)</f>
        <v/>
      </c>
      <c r="AT298" s="47" t="str">
        <f t="shared" si="135"/>
        <v>X</v>
      </c>
      <c r="AU298" s="48" t="str">
        <f t="shared" si="136"/>
        <v>X</v>
      </c>
      <c r="AV298" s="48" t="str">
        <f t="shared" si="137"/>
        <v>X</v>
      </c>
      <c r="AW298" s="48" t="str">
        <f t="shared" si="138"/>
        <v>X</v>
      </c>
      <c r="AX298" s="48" t="str">
        <f t="shared" si="139"/>
        <v>X</v>
      </c>
      <c r="AY298" s="48" t="str">
        <f t="shared" si="140"/>
        <v>X</v>
      </c>
      <c r="AZ298" s="48" t="str">
        <f t="shared" si="141"/>
        <v>X</v>
      </c>
      <c r="BA298" s="48" t="str">
        <f t="shared" si="142"/>
        <v>X</v>
      </c>
      <c r="BB298" s="48" t="str">
        <f t="shared" si="143"/>
        <v>X</v>
      </c>
      <c r="BC298" s="49" t="str">
        <f t="shared" si="144"/>
        <v>X</v>
      </c>
      <c r="BE298" s="63" t="str">
        <f t="shared" si="147"/>
        <v/>
      </c>
      <c r="BF298" s="70" t="str">
        <f t="shared" si="145"/>
        <v/>
      </c>
      <c r="BG298" s="64" t="str">
        <f t="shared" si="147"/>
        <v/>
      </c>
      <c r="BI298" s="55" t="str">
        <f>IF($T298="", "", IF(AND($T298&gt;=Report!$AD$65, $T298&lt;=Report!$AH$65), Report!$BA$65, IF(AND($T298&gt;=Report!$AD$63, $T298&lt;=Report!$AH$63), Report!$BA$63, IF(AND($T298&gt;=Report!$AD$62, $T298&lt;=Report!$AH$62), Report!$BA$62, IF(AND($T298&gt;=Report!$AD$61, $T298&lt;=Report!$AH$61), Report!$BA$61, IF(AND($T298&gt;=Report!$AD$59, $T298&lt;=Report!$AH$59), Report!$BA$59, ""))))))</f>
        <v/>
      </c>
    </row>
    <row r="299" spans="1:61" x14ac:dyDescent="0.25">
      <c r="A299" s="9"/>
      <c r="B299" s="34" t="str">
        <f t="shared" si="121"/>
        <v/>
      </c>
      <c r="C299" s="31" t="str">
        <f t="shared" si="122"/>
        <v/>
      </c>
      <c r="D299" s="9"/>
      <c r="E299" s="101"/>
      <c r="F299" s="102"/>
      <c r="G299" s="103"/>
      <c r="H299" s="104"/>
      <c r="I299" s="105"/>
      <c r="J299" s="106"/>
      <c r="K299" s="102"/>
      <c r="L299" s="102"/>
      <c r="M299" s="102"/>
      <c r="N299" s="102"/>
      <c r="O299" s="102"/>
      <c r="P299" s="102"/>
      <c r="Q299" s="102"/>
      <c r="R299" s="102"/>
      <c r="S299" s="107"/>
      <c r="T299" s="108"/>
      <c r="U299" s="105"/>
      <c r="V299" s="9"/>
      <c r="Y299" s="42" t="str">
        <f t="shared" si="123"/>
        <v/>
      </c>
      <c r="AA299" s="55" t="str">
        <f t="shared" si="124"/>
        <v/>
      </c>
      <c r="AD299" s="47" t="str">
        <f t="shared" si="125"/>
        <v/>
      </c>
      <c r="AE299" s="48" t="str">
        <f t="shared" si="126"/>
        <v/>
      </c>
      <c r="AF299" s="48" t="str">
        <f t="shared" si="127"/>
        <v/>
      </c>
      <c r="AG299" s="48" t="str">
        <f t="shared" si="128"/>
        <v/>
      </c>
      <c r="AH299" s="48" t="str">
        <f t="shared" si="129"/>
        <v/>
      </c>
      <c r="AI299" s="48" t="str">
        <f t="shared" si="130"/>
        <v/>
      </c>
      <c r="AJ299" s="48" t="str">
        <f t="shared" si="131"/>
        <v/>
      </c>
      <c r="AK299" s="48" t="str">
        <f t="shared" si="132"/>
        <v/>
      </c>
      <c r="AL299" s="48" t="str">
        <f t="shared" si="133"/>
        <v/>
      </c>
      <c r="AM299" s="49" t="str">
        <f t="shared" si="134"/>
        <v/>
      </c>
      <c r="AP299" s="55" t="str">
        <f>IF(B299="", "", COUNTIF(B$11:B$510, "&gt;"&amp;B299)+1+COUNTIF(B$11:B299, B299)-1)</f>
        <v/>
      </c>
      <c r="AQ299" s="64" t="str">
        <f>IF(C299="", "", COUNTIF(C$11:C$510, "&gt;"&amp;C299)+1+COUNTIF(C$11:C299, C299)-1)</f>
        <v/>
      </c>
      <c r="AT299" s="47" t="str">
        <f t="shared" si="135"/>
        <v>X</v>
      </c>
      <c r="AU299" s="48" t="str">
        <f t="shared" si="136"/>
        <v>X</v>
      </c>
      <c r="AV299" s="48" t="str">
        <f t="shared" si="137"/>
        <v>X</v>
      </c>
      <c r="AW299" s="48" t="str">
        <f t="shared" si="138"/>
        <v>X</v>
      </c>
      <c r="AX299" s="48" t="str">
        <f t="shared" si="139"/>
        <v>X</v>
      </c>
      <c r="AY299" s="48" t="str">
        <f t="shared" si="140"/>
        <v>X</v>
      </c>
      <c r="AZ299" s="48" t="str">
        <f t="shared" si="141"/>
        <v>X</v>
      </c>
      <c r="BA299" s="48" t="str">
        <f t="shared" si="142"/>
        <v>X</v>
      </c>
      <c r="BB299" s="48" t="str">
        <f t="shared" si="143"/>
        <v>X</v>
      </c>
      <c r="BC299" s="49" t="str">
        <f t="shared" si="144"/>
        <v>X</v>
      </c>
      <c r="BE299" s="63" t="str">
        <f t="shared" si="147"/>
        <v/>
      </c>
      <c r="BF299" s="70" t="str">
        <f t="shared" si="145"/>
        <v/>
      </c>
      <c r="BG299" s="64" t="str">
        <f t="shared" si="147"/>
        <v/>
      </c>
      <c r="BI299" s="55" t="str">
        <f>IF($T299="", "", IF(AND($T299&gt;=Report!$AD$65, $T299&lt;=Report!$AH$65), Report!$BA$65, IF(AND($T299&gt;=Report!$AD$63, $T299&lt;=Report!$AH$63), Report!$BA$63, IF(AND($T299&gt;=Report!$AD$62, $T299&lt;=Report!$AH$62), Report!$BA$62, IF(AND($T299&gt;=Report!$AD$61, $T299&lt;=Report!$AH$61), Report!$BA$61, IF(AND($T299&gt;=Report!$AD$59, $T299&lt;=Report!$AH$59), Report!$BA$59, ""))))))</f>
        <v/>
      </c>
    </row>
    <row r="300" spans="1:61" x14ac:dyDescent="0.25">
      <c r="A300" s="9"/>
      <c r="B300" s="34" t="str">
        <f t="shared" si="121"/>
        <v/>
      </c>
      <c r="C300" s="31" t="str">
        <f t="shared" si="122"/>
        <v/>
      </c>
      <c r="D300" s="9"/>
      <c r="E300" s="101"/>
      <c r="F300" s="102"/>
      <c r="G300" s="103"/>
      <c r="H300" s="104"/>
      <c r="I300" s="105"/>
      <c r="J300" s="106"/>
      <c r="K300" s="102"/>
      <c r="L300" s="102"/>
      <c r="M300" s="102"/>
      <c r="N300" s="102"/>
      <c r="O300" s="102"/>
      <c r="P300" s="102"/>
      <c r="Q300" s="102"/>
      <c r="R300" s="102"/>
      <c r="S300" s="107"/>
      <c r="T300" s="108"/>
      <c r="U300" s="105"/>
      <c r="V300" s="9"/>
      <c r="Y300" s="42" t="str">
        <f t="shared" si="123"/>
        <v/>
      </c>
      <c r="AA300" s="55" t="str">
        <f t="shared" si="124"/>
        <v/>
      </c>
      <c r="AD300" s="47" t="str">
        <f t="shared" si="125"/>
        <v/>
      </c>
      <c r="AE300" s="48" t="str">
        <f t="shared" si="126"/>
        <v/>
      </c>
      <c r="AF300" s="48" t="str">
        <f t="shared" si="127"/>
        <v/>
      </c>
      <c r="AG300" s="48" t="str">
        <f t="shared" si="128"/>
        <v/>
      </c>
      <c r="AH300" s="48" t="str">
        <f t="shared" si="129"/>
        <v/>
      </c>
      <c r="AI300" s="48" t="str">
        <f t="shared" si="130"/>
        <v/>
      </c>
      <c r="AJ300" s="48" t="str">
        <f t="shared" si="131"/>
        <v/>
      </c>
      <c r="AK300" s="48" t="str">
        <f t="shared" si="132"/>
        <v/>
      </c>
      <c r="AL300" s="48" t="str">
        <f t="shared" si="133"/>
        <v/>
      </c>
      <c r="AM300" s="49" t="str">
        <f t="shared" si="134"/>
        <v/>
      </c>
      <c r="AP300" s="55" t="str">
        <f>IF(B300="", "", COUNTIF(B$11:B$510, "&gt;"&amp;B300)+1+COUNTIF(B$11:B300, B300)-1)</f>
        <v/>
      </c>
      <c r="AQ300" s="64" t="str">
        <f>IF(C300="", "", COUNTIF(C$11:C$510, "&gt;"&amp;C300)+1+COUNTIF(C$11:C300, C300)-1)</f>
        <v/>
      </c>
      <c r="AT300" s="47" t="str">
        <f t="shared" si="135"/>
        <v>X</v>
      </c>
      <c r="AU300" s="48" t="str">
        <f t="shared" si="136"/>
        <v>X</v>
      </c>
      <c r="AV300" s="48" t="str">
        <f t="shared" si="137"/>
        <v>X</v>
      </c>
      <c r="AW300" s="48" t="str">
        <f t="shared" si="138"/>
        <v>X</v>
      </c>
      <c r="AX300" s="48" t="str">
        <f t="shared" si="139"/>
        <v>X</v>
      </c>
      <c r="AY300" s="48" t="str">
        <f t="shared" si="140"/>
        <v>X</v>
      </c>
      <c r="AZ300" s="48" t="str">
        <f t="shared" si="141"/>
        <v>X</v>
      </c>
      <c r="BA300" s="48" t="str">
        <f t="shared" si="142"/>
        <v>X</v>
      </c>
      <c r="BB300" s="48" t="str">
        <f t="shared" si="143"/>
        <v>X</v>
      </c>
      <c r="BC300" s="49" t="str">
        <f t="shared" si="144"/>
        <v>X</v>
      </c>
      <c r="BE300" s="63" t="str">
        <f t="shared" si="147"/>
        <v/>
      </c>
      <c r="BF300" s="70" t="str">
        <f t="shared" si="145"/>
        <v/>
      </c>
      <c r="BG300" s="64" t="str">
        <f t="shared" si="147"/>
        <v/>
      </c>
      <c r="BI300" s="55" t="str">
        <f>IF($T300="", "", IF(AND($T300&gt;=Report!$AD$65, $T300&lt;=Report!$AH$65), Report!$BA$65, IF(AND($T300&gt;=Report!$AD$63, $T300&lt;=Report!$AH$63), Report!$BA$63, IF(AND($T300&gt;=Report!$AD$62, $T300&lt;=Report!$AH$62), Report!$BA$62, IF(AND($T300&gt;=Report!$AD$61, $T300&lt;=Report!$AH$61), Report!$BA$61, IF(AND($T300&gt;=Report!$AD$59, $T300&lt;=Report!$AH$59), Report!$BA$59, ""))))))</f>
        <v/>
      </c>
    </row>
    <row r="301" spans="1:61" x14ac:dyDescent="0.25">
      <c r="A301" s="9"/>
      <c r="B301" s="34" t="str">
        <f t="shared" si="121"/>
        <v/>
      </c>
      <c r="C301" s="31" t="str">
        <f t="shared" si="122"/>
        <v/>
      </c>
      <c r="D301" s="9"/>
      <c r="E301" s="101"/>
      <c r="F301" s="102"/>
      <c r="G301" s="103"/>
      <c r="H301" s="104"/>
      <c r="I301" s="105"/>
      <c r="J301" s="106"/>
      <c r="K301" s="102"/>
      <c r="L301" s="102"/>
      <c r="M301" s="102"/>
      <c r="N301" s="102"/>
      <c r="O301" s="102"/>
      <c r="P301" s="102"/>
      <c r="Q301" s="102"/>
      <c r="R301" s="102"/>
      <c r="S301" s="107"/>
      <c r="T301" s="108"/>
      <c r="U301" s="105"/>
      <c r="V301" s="9"/>
      <c r="Y301" s="42" t="str">
        <f t="shared" si="123"/>
        <v/>
      </c>
      <c r="AA301" s="55" t="str">
        <f t="shared" si="124"/>
        <v/>
      </c>
      <c r="AD301" s="47" t="str">
        <f t="shared" si="125"/>
        <v/>
      </c>
      <c r="AE301" s="48" t="str">
        <f t="shared" si="126"/>
        <v/>
      </c>
      <c r="AF301" s="48" t="str">
        <f t="shared" si="127"/>
        <v/>
      </c>
      <c r="AG301" s="48" t="str">
        <f t="shared" si="128"/>
        <v/>
      </c>
      <c r="AH301" s="48" t="str">
        <f t="shared" si="129"/>
        <v/>
      </c>
      <c r="AI301" s="48" t="str">
        <f t="shared" si="130"/>
        <v/>
      </c>
      <c r="AJ301" s="48" t="str">
        <f t="shared" si="131"/>
        <v/>
      </c>
      <c r="AK301" s="48" t="str">
        <f t="shared" si="132"/>
        <v/>
      </c>
      <c r="AL301" s="48" t="str">
        <f t="shared" si="133"/>
        <v/>
      </c>
      <c r="AM301" s="49" t="str">
        <f t="shared" si="134"/>
        <v/>
      </c>
      <c r="AP301" s="55" t="str">
        <f>IF(B301="", "", COUNTIF(B$11:B$510, "&gt;"&amp;B301)+1+COUNTIF(B$11:B301, B301)-1)</f>
        <v/>
      </c>
      <c r="AQ301" s="64" t="str">
        <f>IF(C301="", "", COUNTIF(C$11:C$510, "&gt;"&amp;C301)+1+COUNTIF(C$11:C301, C301)-1)</f>
        <v/>
      </c>
      <c r="AT301" s="47" t="str">
        <f t="shared" si="135"/>
        <v>X</v>
      </c>
      <c r="AU301" s="48" t="str">
        <f t="shared" si="136"/>
        <v>X</v>
      </c>
      <c r="AV301" s="48" t="str">
        <f t="shared" si="137"/>
        <v>X</v>
      </c>
      <c r="AW301" s="48" t="str">
        <f t="shared" si="138"/>
        <v>X</v>
      </c>
      <c r="AX301" s="48" t="str">
        <f t="shared" si="139"/>
        <v>X</v>
      </c>
      <c r="AY301" s="48" t="str">
        <f t="shared" si="140"/>
        <v>X</v>
      </c>
      <c r="AZ301" s="48" t="str">
        <f t="shared" si="141"/>
        <v>X</v>
      </c>
      <c r="BA301" s="48" t="str">
        <f t="shared" si="142"/>
        <v>X</v>
      </c>
      <c r="BB301" s="48" t="str">
        <f t="shared" si="143"/>
        <v>X</v>
      </c>
      <c r="BC301" s="49" t="str">
        <f t="shared" si="144"/>
        <v>X</v>
      </c>
      <c r="BE301" s="63" t="str">
        <f t="shared" si="147"/>
        <v/>
      </c>
      <c r="BF301" s="70" t="str">
        <f t="shared" si="145"/>
        <v/>
      </c>
      <c r="BG301" s="64" t="str">
        <f t="shared" si="147"/>
        <v/>
      </c>
      <c r="BI301" s="55" t="str">
        <f>IF($T301="", "", IF(AND($T301&gt;=Report!$AD$65, $T301&lt;=Report!$AH$65), Report!$BA$65, IF(AND($T301&gt;=Report!$AD$63, $T301&lt;=Report!$AH$63), Report!$BA$63, IF(AND($T301&gt;=Report!$AD$62, $T301&lt;=Report!$AH$62), Report!$BA$62, IF(AND($T301&gt;=Report!$AD$61, $T301&lt;=Report!$AH$61), Report!$BA$61, IF(AND($T301&gt;=Report!$AD$59, $T301&lt;=Report!$AH$59), Report!$BA$59, ""))))))</f>
        <v/>
      </c>
    </row>
    <row r="302" spans="1:61" x14ac:dyDescent="0.25">
      <c r="A302" s="9"/>
      <c r="B302" s="34" t="str">
        <f t="shared" si="121"/>
        <v/>
      </c>
      <c r="C302" s="31" t="str">
        <f t="shared" si="122"/>
        <v/>
      </c>
      <c r="D302" s="9"/>
      <c r="E302" s="101"/>
      <c r="F302" s="102"/>
      <c r="G302" s="103"/>
      <c r="H302" s="104"/>
      <c r="I302" s="105"/>
      <c r="J302" s="106"/>
      <c r="K302" s="102"/>
      <c r="L302" s="102"/>
      <c r="M302" s="102"/>
      <c r="N302" s="102"/>
      <c r="O302" s="102"/>
      <c r="P302" s="102"/>
      <c r="Q302" s="102"/>
      <c r="R302" s="102"/>
      <c r="S302" s="107"/>
      <c r="T302" s="108"/>
      <c r="U302" s="105"/>
      <c r="V302" s="9"/>
      <c r="Y302" s="42" t="str">
        <f t="shared" si="123"/>
        <v/>
      </c>
      <c r="AA302" s="55" t="str">
        <f t="shared" si="124"/>
        <v/>
      </c>
      <c r="AD302" s="47" t="str">
        <f t="shared" si="125"/>
        <v/>
      </c>
      <c r="AE302" s="48" t="str">
        <f t="shared" si="126"/>
        <v/>
      </c>
      <c r="AF302" s="48" t="str">
        <f t="shared" si="127"/>
        <v/>
      </c>
      <c r="AG302" s="48" t="str">
        <f t="shared" si="128"/>
        <v/>
      </c>
      <c r="AH302" s="48" t="str">
        <f t="shared" si="129"/>
        <v/>
      </c>
      <c r="AI302" s="48" t="str">
        <f t="shared" si="130"/>
        <v/>
      </c>
      <c r="AJ302" s="48" t="str">
        <f t="shared" si="131"/>
        <v/>
      </c>
      <c r="AK302" s="48" t="str">
        <f t="shared" si="132"/>
        <v/>
      </c>
      <c r="AL302" s="48" t="str">
        <f t="shared" si="133"/>
        <v/>
      </c>
      <c r="AM302" s="49" t="str">
        <f t="shared" si="134"/>
        <v/>
      </c>
      <c r="AP302" s="55" t="str">
        <f>IF(B302="", "", COUNTIF(B$11:B$510, "&gt;"&amp;B302)+1+COUNTIF(B$11:B302, B302)-1)</f>
        <v/>
      </c>
      <c r="AQ302" s="64" t="str">
        <f>IF(C302="", "", COUNTIF(C$11:C$510, "&gt;"&amp;C302)+1+COUNTIF(C$11:C302, C302)-1)</f>
        <v/>
      </c>
      <c r="AT302" s="47" t="str">
        <f t="shared" si="135"/>
        <v>X</v>
      </c>
      <c r="AU302" s="48" t="str">
        <f t="shared" si="136"/>
        <v>X</v>
      </c>
      <c r="AV302" s="48" t="str">
        <f t="shared" si="137"/>
        <v>X</v>
      </c>
      <c r="AW302" s="48" t="str">
        <f t="shared" si="138"/>
        <v>X</v>
      </c>
      <c r="AX302" s="48" t="str">
        <f t="shared" si="139"/>
        <v>X</v>
      </c>
      <c r="AY302" s="48" t="str">
        <f t="shared" si="140"/>
        <v>X</v>
      </c>
      <c r="AZ302" s="48" t="str">
        <f t="shared" si="141"/>
        <v>X</v>
      </c>
      <c r="BA302" s="48" t="str">
        <f t="shared" si="142"/>
        <v>X</v>
      </c>
      <c r="BB302" s="48" t="str">
        <f t="shared" si="143"/>
        <v>X</v>
      </c>
      <c r="BC302" s="49" t="str">
        <f t="shared" si="144"/>
        <v>X</v>
      </c>
      <c r="BE302" s="63" t="str">
        <f t="shared" si="147"/>
        <v/>
      </c>
      <c r="BF302" s="70" t="str">
        <f t="shared" si="145"/>
        <v/>
      </c>
      <c r="BG302" s="64" t="str">
        <f t="shared" si="147"/>
        <v/>
      </c>
      <c r="BI302" s="55" t="str">
        <f>IF($T302="", "", IF(AND($T302&gt;=Report!$AD$65, $T302&lt;=Report!$AH$65), Report!$BA$65, IF(AND($T302&gt;=Report!$AD$63, $T302&lt;=Report!$AH$63), Report!$BA$63, IF(AND($T302&gt;=Report!$AD$62, $T302&lt;=Report!$AH$62), Report!$BA$62, IF(AND($T302&gt;=Report!$AD$61, $T302&lt;=Report!$AH$61), Report!$BA$61, IF(AND($T302&gt;=Report!$AD$59, $T302&lt;=Report!$AH$59), Report!$BA$59, ""))))))</f>
        <v/>
      </c>
    </row>
    <row r="303" spans="1:61" x14ac:dyDescent="0.25">
      <c r="A303" s="9"/>
      <c r="B303" s="34" t="str">
        <f t="shared" si="121"/>
        <v/>
      </c>
      <c r="C303" s="31" t="str">
        <f t="shared" si="122"/>
        <v/>
      </c>
      <c r="D303" s="9"/>
      <c r="E303" s="101"/>
      <c r="F303" s="102"/>
      <c r="G303" s="103"/>
      <c r="H303" s="104"/>
      <c r="I303" s="105"/>
      <c r="J303" s="106"/>
      <c r="K303" s="102"/>
      <c r="L303" s="102"/>
      <c r="M303" s="102"/>
      <c r="N303" s="102"/>
      <c r="O303" s="102"/>
      <c r="P303" s="102"/>
      <c r="Q303" s="102"/>
      <c r="R303" s="102"/>
      <c r="S303" s="107"/>
      <c r="T303" s="108"/>
      <c r="U303" s="105"/>
      <c r="V303" s="9"/>
      <c r="Y303" s="42" t="str">
        <f t="shared" si="123"/>
        <v/>
      </c>
      <c r="AA303" s="55" t="str">
        <f t="shared" si="124"/>
        <v/>
      </c>
      <c r="AD303" s="47" t="str">
        <f t="shared" si="125"/>
        <v/>
      </c>
      <c r="AE303" s="48" t="str">
        <f t="shared" si="126"/>
        <v/>
      </c>
      <c r="AF303" s="48" t="str">
        <f t="shared" si="127"/>
        <v/>
      </c>
      <c r="AG303" s="48" t="str">
        <f t="shared" si="128"/>
        <v/>
      </c>
      <c r="AH303" s="48" t="str">
        <f t="shared" si="129"/>
        <v/>
      </c>
      <c r="AI303" s="48" t="str">
        <f t="shared" si="130"/>
        <v/>
      </c>
      <c r="AJ303" s="48" t="str">
        <f t="shared" si="131"/>
        <v/>
      </c>
      <c r="AK303" s="48" t="str">
        <f t="shared" si="132"/>
        <v/>
      </c>
      <c r="AL303" s="48" t="str">
        <f t="shared" si="133"/>
        <v/>
      </c>
      <c r="AM303" s="49" t="str">
        <f t="shared" si="134"/>
        <v/>
      </c>
      <c r="AP303" s="55" t="str">
        <f>IF(B303="", "", COUNTIF(B$11:B$510, "&gt;"&amp;B303)+1+COUNTIF(B$11:B303, B303)-1)</f>
        <v/>
      </c>
      <c r="AQ303" s="64" t="str">
        <f>IF(C303="", "", COUNTIF(C$11:C$510, "&gt;"&amp;C303)+1+COUNTIF(C$11:C303, C303)-1)</f>
        <v/>
      </c>
      <c r="AT303" s="47" t="str">
        <f t="shared" si="135"/>
        <v>X</v>
      </c>
      <c r="AU303" s="48" t="str">
        <f t="shared" si="136"/>
        <v>X</v>
      </c>
      <c r="AV303" s="48" t="str">
        <f t="shared" si="137"/>
        <v>X</v>
      </c>
      <c r="AW303" s="48" t="str">
        <f t="shared" si="138"/>
        <v>X</v>
      </c>
      <c r="AX303" s="48" t="str">
        <f t="shared" si="139"/>
        <v>X</v>
      </c>
      <c r="AY303" s="48" t="str">
        <f t="shared" si="140"/>
        <v>X</v>
      </c>
      <c r="AZ303" s="48" t="str">
        <f t="shared" si="141"/>
        <v>X</v>
      </c>
      <c r="BA303" s="48" t="str">
        <f t="shared" si="142"/>
        <v>X</v>
      </c>
      <c r="BB303" s="48" t="str">
        <f t="shared" si="143"/>
        <v>X</v>
      </c>
      <c r="BC303" s="49" t="str">
        <f t="shared" si="144"/>
        <v>X</v>
      </c>
      <c r="BE303" s="63" t="str">
        <f t="shared" si="147"/>
        <v/>
      </c>
      <c r="BF303" s="70" t="str">
        <f t="shared" si="145"/>
        <v/>
      </c>
      <c r="BG303" s="64" t="str">
        <f t="shared" si="147"/>
        <v/>
      </c>
      <c r="BI303" s="55" t="str">
        <f>IF($T303="", "", IF(AND($T303&gt;=Report!$AD$65, $T303&lt;=Report!$AH$65), Report!$BA$65, IF(AND($T303&gt;=Report!$AD$63, $T303&lt;=Report!$AH$63), Report!$BA$63, IF(AND($T303&gt;=Report!$AD$62, $T303&lt;=Report!$AH$62), Report!$BA$62, IF(AND($T303&gt;=Report!$AD$61, $T303&lt;=Report!$AH$61), Report!$BA$61, IF(AND($T303&gt;=Report!$AD$59, $T303&lt;=Report!$AH$59), Report!$BA$59, ""))))))</f>
        <v/>
      </c>
    </row>
    <row r="304" spans="1:61" x14ac:dyDescent="0.25">
      <c r="A304" s="9"/>
      <c r="B304" s="34" t="str">
        <f t="shared" si="121"/>
        <v/>
      </c>
      <c r="C304" s="31" t="str">
        <f t="shared" si="122"/>
        <v/>
      </c>
      <c r="D304" s="9"/>
      <c r="E304" s="101"/>
      <c r="F304" s="102"/>
      <c r="G304" s="103"/>
      <c r="H304" s="104"/>
      <c r="I304" s="105"/>
      <c r="J304" s="106"/>
      <c r="K304" s="102"/>
      <c r="L304" s="102"/>
      <c r="M304" s="102"/>
      <c r="N304" s="102"/>
      <c r="O304" s="102"/>
      <c r="P304" s="102"/>
      <c r="Q304" s="102"/>
      <c r="R304" s="102"/>
      <c r="S304" s="107"/>
      <c r="T304" s="108"/>
      <c r="U304" s="105"/>
      <c r="V304" s="9"/>
      <c r="Y304" s="42" t="str">
        <f t="shared" si="123"/>
        <v/>
      </c>
      <c r="AA304" s="55" t="str">
        <f t="shared" si="124"/>
        <v/>
      </c>
      <c r="AD304" s="47" t="str">
        <f t="shared" si="125"/>
        <v/>
      </c>
      <c r="AE304" s="48" t="str">
        <f t="shared" si="126"/>
        <v/>
      </c>
      <c r="AF304" s="48" t="str">
        <f t="shared" si="127"/>
        <v/>
      </c>
      <c r="AG304" s="48" t="str">
        <f t="shared" si="128"/>
        <v/>
      </c>
      <c r="AH304" s="48" t="str">
        <f t="shared" si="129"/>
        <v/>
      </c>
      <c r="AI304" s="48" t="str">
        <f t="shared" si="130"/>
        <v/>
      </c>
      <c r="AJ304" s="48" t="str">
        <f t="shared" si="131"/>
        <v/>
      </c>
      <c r="AK304" s="48" t="str">
        <f t="shared" si="132"/>
        <v/>
      </c>
      <c r="AL304" s="48" t="str">
        <f t="shared" si="133"/>
        <v/>
      </c>
      <c r="AM304" s="49" t="str">
        <f t="shared" si="134"/>
        <v/>
      </c>
      <c r="AP304" s="55" t="str">
        <f>IF(B304="", "", COUNTIF(B$11:B$510, "&gt;"&amp;B304)+1+COUNTIF(B$11:B304, B304)-1)</f>
        <v/>
      </c>
      <c r="AQ304" s="64" t="str">
        <f>IF(C304="", "", COUNTIF(C$11:C$510, "&gt;"&amp;C304)+1+COUNTIF(C$11:C304, C304)-1)</f>
        <v/>
      </c>
      <c r="AT304" s="47" t="str">
        <f t="shared" si="135"/>
        <v>X</v>
      </c>
      <c r="AU304" s="48" t="str">
        <f t="shared" si="136"/>
        <v>X</v>
      </c>
      <c r="AV304" s="48" t="str">
        <f t="shared" si="137"/>
        <v>X</v>
      </c>
      <c r="AW304" s="48" t="str">
        <f t="shared" si="138"/>
        <v>X</v>
      </c>
      <c r="AX304" s="48" t="str">
        <f t="shared" si="139"/>
        <v>X</v>
      </c>
      <c r="AY304" s="48" t="str">
        <f t="shared" si="140"/>
        <v>X</v>
      </c>
      <c r="AZ304" s="48" t="str">
        <f t="shared" si="141"/>
        <v>X</v>
      </c>
      <c r="BA304" s="48" t="str">
        <f t="shared" si="142"/>
        <v>X</v>
      </c>
      <c r="BB304" s="48" t="str">
        <f t="shared" si="143"/>
        <v>X</v>
      </c>
      <c r="BC304" s="49" t="str">
        <f t="shared" si="144"/>
        <v>X</v>
      </c>
      <c r="BE304" s="63" t="str">
        <f t="shared" si="147"/>
        <v/>
      </c>
      <c r="BF304" s="70" t="str">
        <f t="shared" si="145"/>
        <v/>
      </c>
      <c r="BG304" s="64" t="str">
        <f t="shared" si="147"/>
        <v/>
      </c>
      <c r="BI304" s="55" t="str">
        <f>IF($T304="", "", IF(AND($T304&gt;=Report!$AD$65, $T304&lt;=Report!$AH$65), Report!$BA$65, IF(AND($T304&gt;=Report!$AD$63, $T304&lt;=Report!$AH$63), Report!$BA$63, IF(AND($T304&gt;=Report!$AD$62, $T304&lt;=Report!$AH$62), Report!$BA$62, IF(AND($T304&gt;=Report!$AD$61, $T304&lt;=Report!$AH$61), Report!$BA$61, IF(AND($T304&gt;=Report!$AD$59, $T304&lt;=Report!$AH$59), Report!$BA$59, ""))))))</f>
        <v/>
      </c>
    </row>
    <row r="305" spans="1:61" x14ac:dyDescent="0.25">
      <c r="A305" s="9"/>
      <c r="B305" s="34" t="str">
        <f t="shared" si="121"/>
        <v/>
      </c>
      <c r="C305" s="31" t="str">
        <f t="shared" si="122"/>
        <v/>
      </c>
      <c r="D305" s="9"/>
      <c r="E305" s="101"/>
      <c r="F305" s="102"/>
      <c r="G305" s="103"/>
      <c r="H305" s="104"/>
      <c r="I305" s="105"/>
      <c r="J305" s="106"/>
      <c r="K305" s="102"/>
      <c r="L305" s="102"/>
      <c r="M305" s="102"/>
      <c r="N305" s="102"/>
      <c r="O305" s="102"/>
      <c r="P305" s="102"/>
      <c r="Q305" s="102"/>
      <c r="R305" s="102"/>
      <c r="S305" s="107"/>
      <c r="T305" s="108"/>
      <c r="U305" s="105"/>
      <c r="V305" s="9"/>
      <c r="Y305" s="42" t="str">
        <f t="shared" si="123"/>
        <v/>
      </c>
      <c r="AA305" s="55" t="str">
        <f t="shared" si="124"/>
        <v/>
      </c>
      <c r="AD305" s="47" t="str">
        <f t="shared" si="125"/>
        <v/>
      </c>
      <c r="AE305" s="48" t="str">
        <f t="shared" si="126"/>
        <v/>
      </c>
      <c r="AF305" s="48" t="str">
        <f t="shared" si="127"/>
        <v/>
      </c>
      <c r="AG305" s="48" t="str">
        <f t="shared" si="128"/>
        <v/>
      </c>
      <c r="AH305" s="48" t="str">
        <f t="shared" si="129"/>
        <v/>
      </c>
      <c r="AI305" s="48" t="str">
        <f t="shared" si="130"/>
        <v/>
      </c>
      <c r="AJ305" s="48" t="str">
        <f t="shared" si="131"/>
        <v/>
      </c>
      <c r="AK305" s="48" t="str">
        <f t="shared" si="132"/>
        <v/>
      </c>
      <c r="AL305" s="48" t="str">
        <f t="shared" si="133"/>
        <v/>
      </c>
      <c r="AM305" s="49" t="str">
        <f t="shared" si="134"/>
        <v/>
      </c>
      <c r="AP305" s="55" t="str">
        <f>IF(B305="", "", COUNTIF(B$11:B$510, "&gt;"&amp;B305)+1+COUNTIF(B$11:B305, B305)-1)</f>
        <v/>
      </c>
      <c r="AQ305" s="64" t="str">
        <f>IF(C305="", "", COUNTIF(C$11:C$510, "&gt;"&amp;C305)+1+COUNTIF(C$11:C305, C305)-1)</f>
        <v/>
      </c>
      <c r="AT305" s="47" t="str">
        <f t="shared" si="135"/>
        <v>X</v>
      </c>
      <c r="AU305" s="48" t="str">
        <f t="shared" si="136"/>
        <v>X</v>
      </c>
      <c r="AV305" s="48" t="str">
        <f t="shared" si="137"/>
        <v>X</v>
      </c>
      <c r="AW305" s="48" t="str">
        <f t="shared" si="138"/>
        <v>X</v>
      </c>
      <c r="AX305" s="48" t="str">
        <f t="shared" si="139"/>
        <v>X</v>
      </c>
      <c r="AY305" s="48" t="str">
        <f t="shared" si="140"/>
        <v>X</v>
      </c>
      <c r="AZ305" s="48" t="str">
        <f t="shared" si="141"/>
        <v>X</v>
      </c>
      <c r="BA305" s="48" t="str">
        <f t="shared" si="142"/>
        <v>X</v>
      </c>
      <c r="BB305" s="48" t="str">
        <f t="shared" si="143"/>
        <v>X</v>
      </c>
      <c r="BC305" s="49" t="str">
        <f t="shared" si="144"/>
        <v>X</v>
      </c>
      <c r="BE305" s="63" t="str">
        <f t="shared" si="147"/>
        <v/>
      </c>
      <c r="BF305" s="70" t="str">
        <f t="shared" si="145"/>
        <v/>
      </c>
      <c r="BG305" s="64" t="str">
        <f t="shared" si="147"/>
        <v/>
      </c>
      <c r="BI305" s="55" t="str">
        <f>IF($T305="", "", IF(AND($T305&gt;=Report!$AD$65, $T305&lt;=Report!$AH$65), Report!$BA$65, IF(AND($T305&gt;=Report!$AD$63, $T305&lt;=Report!$AH$63), Report!$BA$63, IF(AND($T305&gt;=Report!$AD$62, $T305&lt;=Report!$AH$62), Report!$BA$62, IF(AND($T305&gt;=Report!$AD$61, $T305&lt;=Report!$AH$61), Report!$BA$61, IF(AND($T305&gt;=Report!$AD$59, $T305&lt;=Report!$AH$59), Report!$BA$59, ""))))))</f>
        <v/>
      </c>
    </row>
    <row r="306" spans="1:61" x14ac:dyDescent="0.25">
      <c r="A306" s="9"/>
      <c r="B306" s="34" t="str">
        <f t="shared" si="121"/>
        <v/>
      </c>
      <c r="C306" s="31" t="str">
        <f t="shared" si="122"/>
        <v/>
      </c>
      <c r="D306" s="9"/>
      <c r="E306" s="101"/>
      <c r="F306" s="102"/>
      <c r="G306" s="103"/>
      <c r="H306" s="104"/>
      <c r="I306" s="105"/>
      <c r="J306" s="106"/>
      <c r="K306" s="102"/>
      <c r="L306" s="102"/>
      <c r="M306" s="102"/>
      <c r="N306" s="102"/>
      <c r="O306" s="102"/>
      <c r="P306" s="102"/>
      <c r="Q306" s="102"/>
      <c r="R306" s="102"/>
      <c r="S306" s="107"/>
      <c r="T306" s="108"/>
      <c r="U306" s="105"/>
      <c r="V306" s="9"/>
      <c r="Y306" s="42" t="str">
        <f t="shared" si="123"/>
        <v/>
      </c>
      <c r="AA306" s="55" t="str">
        <f t="shared" si="124"/>
        <v/>
      </c>
      <c r="AD306" s="47" t="str">
        <f t="shared" si="125"/>
        <v/>
      </c>
      <c r="AE306" s="48" t="str">
        <f t="shared" si="126"/>
        <v/>
      </c>
      <c r="AF306" s="48" t="str">
        <f t="shared" si="127"/>
        <v/>
      </c>
      <c r="AG306" s="48" t="str">
        <f t="shared" si="128"/>
        <v/>
      </c>
      <c r="AH306" s="48" t="str">
        <f t="shared" si="129"/>
        <v/>
      </c>
      <c r="AI306" s="48" t="str">
        <f t="shared" si="130"/>
        <v/>
      </c>
      <c r="AJ306" s="48" t="str">
        <f t="shared" si="131"/>
        <v/>
      </c>
      <c r="AK306" s="48" t="str">
        <f t="shared" si="132"/>
        <v/>
      </c>
      <c r="AL306" s="48" t="str">
        <f t="shared" si="133"/>
        <v/>
      </c>
      <c r="AM306" s="49" t="str">
        <f t="shared" si="134"/>
        <v/>
      </c>
      <c r="AP306" s="55" t="str">
        <f>IF(B306="", "", COUNTIF(B$11:B$510, "&gt;"&amp;B306)+1+COUNTIF(B$11:B306, B306)-1)</f>
        <v/>
      </c>
      <c r="AQ306" s="64" t="str">
        <f>IF(C306="", "", COUNTIF(C$11:C$510, "&gt;"&amp;C306)+1+COUNTIF(C$11:C306, C306)-1)</f>
        <v/>
      </c>
      <c r="AT306" s="47" t="str">
        <f t="shared" si="135"/>
        <v>X</v>
      </c>
      <c r="AU306" s="48" t="str">
        <f t="shared" si="136"/>
        <v>X</v>
      </c>
      <c r="AV306" s="48" t="str">
        <f t="shared" si="137"/>
        <v>X</v>
      </c>
      <c r="AW306" s="48" t="str">
        <f t="shared" si="138"/>
        <v>X</v>
      </c>
      <c r="AX306" s="48" t="str">
        <f t="shared" si="139"/>
        <v>X</v>
      </c>
      <c r="AY306" s="48" t="str">
        <f t="shared" si="140"/>
        <v>X</v>
      </c>
      <c r="AZ306" s="48" t="str">
        <f t="shared" si="141"/>
        <v>X</v>
      </c>
      <c r="BA306" s="48" t="str">
        <f t="shared" si="142"/>
        <v>X</v>
      </c>
      <c r="BB306" s="48" t="str">
        <f t="shared" si="143"/>
        <v>X</v>
      </c>
      <c r="BC306" s="49" t="str">
        <f t="shared" si="144"/>
        <v>X</v>
      </c>
      <c r="BE306" s="63" t="str">
        <f t="shared" si="147"/>
        <v/>
      </c>
      <c r="BF306" s="70" t="str">
        <f t="shared" si="145"/>
        <v/>
      </c>
      <c r="BG306" s="64" t="str">
        <f t="shared" si="147"/>
        <v/>
      </c>
      <c r="BI306" s="55" t="str">
        <f>IF($T306="", "", IF(AND($T306&gt;=Report!$AD$65, $T306&lt;=Report!$AH$65), Report!$BA$65, IF(AND($T306&gt;=Report!$AD$63, $T306&lt;=Report!$AH$63), Report!$BA$63, IF(AND($T306&gt;=Report!$AD$62, $T306&lt;=Report!$AH$62), Report!$BA$62, IF(AND($T306&gt;=Report!$AD$61, $T306&lt;=Report!$AH$61), Report!$BA$61, IF(AND($T306&gt;=Report!$AD$59, $T306&lt;=Report!$AH$59), Report!$BA$59, ""))))))</f>
        <v/>
      </c>
    </row>
    <row r="307" spans="1:61" x14ac:dyDescent="0.25">
      <c r="A307" s="9"/>
      <c r="B307" s="34" t="str">
        <f t="shared" si="121"/>
        <v/>
      </c>
      <c r="C307" s="31" t="str">
        <f t="shared" si="122"/>
        <v/>
      </c>
      <c r="D307" s="9"/>
      <c r="E307" s="101"/>
      <c r="F307" s="102"/>
      <c r="G307" s="103"/>
      <c r="H307" s="104"/>
      <c r="I307" s="105"/>
      <c r="J307" s="106"/>
      <c r="K307" s="102"/>
      <c r="L307" s="102"/>
      <c r="M307" s="102"/>
      <c r="N307" s="102"/>
      <c r="O307" s="102"/>
      <c r="P307" s="102"/>
      <c r="Q307" s="102"/>
      <c r="R307" s="102"/>
      <c r="S307" s="107"/>
      <c r="T307" s="108"/>
      <c r="U307" s="105"/>
      <c r="V307" s="9"/>
      <c r="Y307" s="42" t="str">
        <f t="shared" si="123"/>
        <v/>
      </c>
      <c r="AA307" s="55" t="str">
        <f t="shared" si="124"/>
        <v/>
      </c>
      <c r="AD307" s="47" t="str">
        <f t="shared" si="125"/>
        <v/>
      </c>
      <c r="AE307" s="48" t="str">
        <f t="shared" si="126"/>
        <v/>
      </c>
      <c r="AF307" s="48" t="str">
        <f t="shared" si="127"/>
        <v/>
      </c>
      <c r="AG307" s="48" t="str">
        <f t="shared" si="128"/>
        <v/>
      </c>
      <c r="AH307" s="48" t="str">
        <f t="shared" si="129"/>
        <v/>
      </c>
      <c r="AI307" s="48" t="str">
        <f t="shared" si="130"/>
        <v/>
      </c>
      <c r="AJ307" s="48" t="str">
        <f t="shared" si="131"/>
        <v/>
      </c>
      <c r="AK307" s="48" t="str">
        <f t="shared" si="132"/>
        <v/>
      </c>
      <c r="AL307" s="48" t="str">
        <f t="shared" si="133"/>
        <v/>
      </c>
      <c r="AM307" s="49" t="str">
        <f t="shared" si="134"/>
        <v/>
      </c>
      <c r="AP307" s="55" t="str">
        <f>IF(B307="", "", COUNTIF(B$11:B$510, "&gt;"&amp;B307)+1+COUNTIF(B$11:B307, B307)-1)</f>
        <v/>
      </c>
      <c r="AQ307" s="64" t="str">
        <f>IF(C307="", "", COUNTIF(C$11:C$510, "&gt;"&amp;C307)+1+COUNTIF(C$11:C307, C307)-1)</f>
        <v/>
      </c>
      <c r="AT307" s="47" t="str">
        <f t="shared" si="135"/>
        <v>X</v>
      </c>
      <c r="AU307" s="48" t="str">
        <f t="shared" si="136"/>
        <v>X</v>
      </c>
      <c r="AV307" s="48" t="str">
        <f t="shared" si="137"/>
        <v>X</v>
      </c>
      <c r="AW307" s="48" t="str">
        <f t="shared" si="138"/>
        <v>X</v>
      </c>
      <c r="AX307" s="48" t="str">
        <f t="shared" si="139"/>
        <v>X</v>
      </c>
      <c r="AY307" s="48" t="str">
        <f t="shared" si="140"/>
        <v>X</v>
      </c>
      <c r="AZ307" s="48" t="str">
        <f t="shared" si="141"/>
        <v>X</v>
      </c>
      <c r="BA307" s="48" t="str">
        <f t="shared" si="142"/>
        <v>X</v>
      </c>
      <c r="BB307" s="48" t="str">
        <f t="shared" si="143"/>
        <v>X</v>
      </c>
      <c r="BC307" s="49" t="str">
        <f t="shared" si="144"/>
        <v>X</v>
      </c>
      <c r="BE307" s="63" t="str">
        <f t="shared" si="147"/>
        <v/>
      </c>
      <c r="BF307" s="70" t="str">
        <f t="shared" si="145"/>
        <v/>
      </c>
      <c r="BG307" s="64" t="str">
        <f t="shared" si="147"/>
        <v/>
      </c>
      <c r="BI307" s="55" t="str">
        <f>IF($T307="", "", IF(AND($T307&gt;=Report!$AD$65, $T307&lt;=Report!$AH$65), Report!$BA$65, IF(AND($T307&gt;=Report!$AD$63, $T307&lt;=Report!$AH$63), Report!$BA$63, IF(AND($T307&gt;=Report!$AD$62, $T307&lt;=Report!$AH$62), Report!$BA$62, IF(AND($T307&gt;=Report!$AD$61, $T307&lt;=Report!$AH$61), Report!$BA$61, IF(AND($T307&gt;=Report!$AD$59, $T307&lt;=Report!$AH$59), Report!$BA$59, ""))))))</f>
        <v/>
      </c>
    </row>
    <row r="308" spans="1:61" x14ac:dyDescent="0.25">
      <c r="A308" s="9"/>
      <c r="B308" s="34" t="str">
        <f t="shared" si="121"/>
        <v/>
      </c>
      <c r="C308" s="31" t="str">
        <f t="shared" si="122"/>
        <v/>
      </c>
      <c r="D308" s="9"/>
      <c r="E308" s="101"/>
      <c r="F308" s="102"/>
      <c r="G308" s="103"/>
      <c r="H308" s="104"/>
      <c r="I308" s="105"/>
      <c r="J308" s="106"/>
      <c r="K308" s="102"/>
      <c r="L308" s="102"/>
      <c r="M308" s="102"/>
      <c r="N308" s="102"/>
      <c r="O308" s="102"/>
      <c r="P308" s="102"/>
      <c r="Q308" s="102"/>
      <c r="R308" s="102"/>
      <c r="S308" s="107"/>
      <c r="T308" s="108"/>
      <c r="U308" s="105"/>
      <c r="V308" s="9"/>
      <c r="Y308" s="42" t="str">
        <f t="shared" si="123"/>
        <v/>
      </c>
      <c r="AA308" s="55" t="str">
        <f t="shared" si="124"/>
        <v/>
      </c>
      <c r="AD308" s="47" t="str">
        <f t="shared" si="125"/>
        <v/>
      </c>
      <c r="AE308" s="48" t="str">
        <f t="shared" si="126"/>
        <v/>
      </c>
      <c r="AF308" s="48" t="str">
        <f t="shared" si="127"/>
        <v/>
      </c>
      <c r="AG308" s="48" t="str">
        <f t="shared" si="128"/>
        <v/>
      </c>
      <c r="AH308" s="48" t="str">
        <f t="shared" si="129"/>
        <v/>
      </c>
      <c r="AI308" s="48" t="str">
        <f t="shared" si="130"/>
        <v/>
      </c>
      <c r="AJ308" s="48" t="str">
        <f t="shared" si="131"/>
        <v/>
      </c>
      <c r="AK308" s="48" t="str">
        <f t="shared" si="132"/>
        <v/>
      </c>
      <c r="AL308" s="48" t="str">
        <f t="shared" si="133"/>
        <v/>
      </c>
      <c r="AM308" s="49" t="str">
        <f t="shared" si="134"/>
        <v/>
      </c>
      <c r="AP308" s="55" t="str">
        <f>IF(B308="", "", COUNTIF(B$11:B$510, "&gt;"&amp;B308)+1+COUNTIF(B$11:B308, B308)-1)</f>
        <v/>
      </c>
      <c r="AQ308" s="64" t="str">
        <f>IF(C308="", "", COUNTIF(C$11:C$510, "&gt;"&amp;C308)+1+COUNTIF(C$11:C308, C308)-1)</f>
        <v/>
      </c>
      <c r="AT308" s="47" t="str">
        <f t="shared" si="135"/>
        <v>X</v>
      </c>
      <c r="AU308" s="48" t="str">
        <f t="shared" si="136"/>
        <v>X</v>
      </c>
      <c r="AV308" s="48" t="str">
        <f t="shared" si="137"/>
        <v>X</v>
      </c>
      <c r="AW308" s="48" t="str">
        <f t="shared" si="138"/>
        <v>X</v>
      </c>
      <c r="AX308" s="48" t="str">
        <f t="shared" si="139"/>
        <v>X</v>
      </c>
      <c r="AY308" s="48" t="str">
        <f t="shared" si="140"/>
        <v>X</v>
      </c>
      <c r="AZ308" s="48" t="str">
        <f t="shared" si="141"/>
        <v>X</v>
      </c>
      <c r="BA308" s="48" t="str">
        <f t="shared" si="142"/>
        <v>X</v>
      </c>
      <c r="BB308" s="48" t="str">
        <f t="shared" si="143"/>
        <v>X</v>
      </c>
      <c r="BC308" s="49" t="str">
        <f t="shared" si="144"/>
        <v>X</v>
      </c>
      <c r="BE308" s="63" t="str">
        <f t="shared" si="147"/>
        <v/>
      </c>
      <c r="BF308" s="70" t="str">
        <f t="shared" si="145"/>
        <v/>
      </c>
      <c r="BG308" s="64" t="str">
        <f t="shared" si="147"/>
        <v/>
      </c>
      <c r="BI308" s="55" t="str">
        <f>IF($T308="", "", IF(AND($T308&gt;=Report!$AD$65, $T308&lt;=Report!$AH$65), Report!$BA$65, IF(AND($T308&gt;=Report!$AD$63, $T308&lt;=Report!$AH$63), Report!$BA$63, IF(AND($T308&gt;=Report!$AD$62, $T308&lt;=Report!$AH$62), Report!$BA$62, IF(AND($T308&gt;=Report!$AD$61, $T308&lt;=Report!$AH$61), Report!$BA$61, IF(AND($T308&gt;=Report!$AD$59, $T308&lt;=Report!$AH$59), Report!$BA$59, ""))))))</f>
        <v/>
      </c>
    </row>
    <row r="309" spans="1:61" x14ac:dyDescent="0.25">
      <c r="A309" s="9"/>
      <c r="B309" s="34" t="str">
        <f t="shared" si="121"/>
        <v/>
      </c>
      <c r="C309" s="31" t="str">
        <f t="shared" si="122"/>
        <v/>
      </c>
      <c r="D309" s="9"/>
      <c r="E309" s="101"/>
      <c r="F309" s="102"/>
      <c r="G309" s="103"/>
      <c r="H309" s="104"/>
      <c r="I309" s="105"/>
      <c r="J309" s="106"/>
      <c r="K309" s="102"/>
      <c r="L309" s="102"/>
      <c r="M309" s="102"/>
      <c r="N309" s="102"/>
      <c r="O309" s="102"/>
      <c r="P309" s="102"/>
      <c r="Q309" s="102"/>
      <c r="R309" s="102"/>
      <c r="S309" s="107"/>
      <c r="T309" s="108"/>
      <c r="U309" s="105"/>
      <c r="V309" s="9"/>
      <c r="Y309" s="42" t="str">
        <f t="shared" si="123"/>
        <v/>
      </c>
      <c r="AA309" s="55" t="str">
        <f t="shared" si="124"/>
        <v/>
      </c>
      <c r="AD309" s="47" t="str">
        <f t="shared" si="125"/>
        <v/>
      </c>
      <c r="AE309" s="48" t="str">
        <f t="shared" si="126"/>
        <v/>
      </c>
      <c r="AF309" s="48" t="str">
        <f t="shared" si="127"/>
        <v/>
      </c>
      <c r="AG309" s="48" t="str">
        <f t="shared" si="128"/>
        <v/>
      </c>
      <c r="AH309" s="48" t="str">
        <f t="shared" si="129"/>
        <v/>
      </c>
      <c r="AI309" s="48" t="str">
        <f t="shared" si="130"/>
        <v/>
      </c>
      <c r="AJ309" s="48" t="str">
        <f t="shared" si="131"/>
        <v/>
      </c>
      <c r="AK309" s="48" t="str">
        <f t="shared" si="132"/>
        <v/>
      </c>
      <c r="AL309" s="48" t="str">
        <f t="shared" si="133"/>
        <v/>
      </c>
      <c r="AM309" s="49" t="str">
        <f t="shared" si="134"/>
        <v/>
      </c>
      <c r="AP309" s="55" t="str">
        <f>IF(B309="", "", COUNTIF(B$11:B$510, "&gt;"&amp;B309)+1+COUNTIF(B$11:B309, B309)-1)</f>
        <v/>
      </c>
      <c r="AQ309" s="64" t="str">
        <f>IF(C309="", "", COUNTIF(C$11:C$510, "&gt;"&amp;C309)+1+COUNTIF(C$11:C309, C309)-1)</f>
        <v/>
      </c>
      <c r="AT309" s="47" t="str">
        <f t="shared" si="135"/>
        <v>X</v>
      </c>
      <c r="AU309" s="48" t="str">
        <f t="shared" si="136"/>
        <v>X</v>
      </c>
      <c r="AV309" s="48" t="str">
        <f t="shared" si="137"/>
        <v>X</v>
      </c>
      <c r="AW309" s="48" t="str">
        <f t="shared" si="138"/>
        <v>X</v>
      </c>
      <c r="AX309" s="48" t="str">
        <f t="shared" si="139"/>
        <v>X</v>
      </c>
      <c r="AY309" s="48" t="str">
        <f t="shared" si="140"/>
        <v>X</v>
      </c>
      <c r="AZ309" s="48" t="str">
        <f t="shared" si="141"/>
        <v>X</v>
      </c>
      <c r="BA309" s="48" t="str">
        <f t="shared" si="142"/>
        <v>X</v>
      </c>
      <c r="BB309" s="48" t="str">
        <f t="shared" si="143"/>
        <v>X</v>
      </c>
      <c r="BC309" s="49" t="str">
        <f t="shared" si="144"/>
        <v>X</v>
      </c>
      <c r="BE309" s="63" t="str">
        <f t="shared" si="147"/>
        <v/>
      </c>
      <c r="BF309" s="70" t="str">
        <f t="shared" si="145"/>
        <v/>
      </c>
      <c r="BG309" s="64" t="str">
        <f t="shared" si="147"/>
        <v/>
      </c>
      <c r="BI309" s="55" t="str">
        <f>IF($T309="", "", IF(AND($T309&gt;=Report!$AD$65, $T309&lt;=Report!$AH$65), Report!$BA$65, IF(AND($T309&gt;=Report!$AD$63, $T309&lt;=Report!$AH$63), Report!$BA$63, IF(AND($T309&gt;=Report!$AD$62, $T309&lt;=Report!$AH$62), Report!$BA$62, IF(AND($T309&gt;=Report!$AD$61, $T309&lt;=Report!$AH$61), Report!$BA$61, IF(AND($T309&gt;=Report!$AD$59, $T309&lt;=Report!$AH$59), Report!$BA$59, ""))))))</f>
        <v/>
      </c>
    </row>
    <row r="310" spans="1:61" x14ac:dyDescent="0.25">
      <c r="A310" s="9"/>
      <c r="B310" s="34" t="str">
        <f t="shared" si="121"/>
        <v/>
      </c>
      <c r="C310" s="31" t="str">
        <f t="shared" si="122"/>
        <v/>
      </c>
      <c r="D310" s="9"/>
      <c r="E310" s="101"/>
      <c r="F310" s="102"/>
      <c r="G310" s="103"/>
      <c r="H310" s="104"/>
      <c r="I310" s="105"/>
      <c r="J310" s="106"/>
      <c r="K310" s="102"/>
      <c r="L310" s="102"/>
      <c r="M310" s="102"/>
      <c r="N310" s="102"/>
      <c r="O310" s="102"/>
      <c r="P310" s="102"/>
      <c r="Q310" s="102"/>
      <c r="R310" s="102"/>
      <c r="S310" s="107"/>
      <c r="T310" s="108"/>
      <c r="U310" s="105"/>
      <c r="V310" s="9"/>
      <c r="Y310" s="42" t="str">
        <f t="shared" si="123"/>
        <v/>
      </c>
      <c r="AA310" s="55" t="str">
        <f t="shared" si="124"/>
        <v/>
      </c>
      <c r="AD310" s="47" t="str">
        <f t="shared" si="125"/>
        <v/>
      </c>
      <c r="AE310" s="48" t="str">
        <f t="shared" si="126"/>
        <v/>
      </c>
      <c r="AF310" s="48" t="str">
        <f t="shared" si="127"/>
        <v/>
      </c>
      <c r="AG310" s="48" t="str">
        <f t="shared" si="128"/>
        <v/>
      </c>
      <c r="AH310" s="48" t="str">
        <f t="shared" si="129"/>
        <v/>
      </c>
      <c r="AI310" s="48" t="str">
        <f t="shared" si="130"/>
        <v/>
      </c>
      <c r="AJ310" s="48" t="str">
        <f t="shared" si="131"/>
        <v/>
      </c>
      <c r="AK310" s="48" t="str">
        <f t="shared" si="132"/>
        <v/>
      </c>
      <c r="AL310" s="48" t="str">
        <f t="shared" si="133"/>
        <v/>
      </c>
      <c r="AM310" s="49" t="str">
        <f t="shared" si="134"/>
        <v/>
      </c>
      <c r="AP310" s="55" t="str">
        <f>IF(B310="", "", COUNTIF(B$11:B$510, "&gt;"&amp;B310)+1+COUNTIF(B$11:B310, B310)-1)</f>
        <v/>
      </c>
      <c r="AQ310" s="64" t="str">
        <f>IF(C310="", "", COUNTIF(C$11:C$510, "&gt;"&amp;C310)+1+COUNTIF(C$11:C310, C310)-1)</f>
        <v/>
      </c>
      <c r="AT310" s="47" t="str">
        <f t="shared" si="135"/>
        <v>X</v>
      </c>
      <c r="AU310" s="48" t="str">
        <f t="shared" si="136"/>
        <v>X</v>
      </c>
      <c r="AV310" s="48" t="str">
        <f t="shared" si="137"/>
        <v>X</v>
      </c>
      <c r="AW310" s="48" t="str">
        <f t="shared" si="138"/>
        <v>X</v>
      </c>
      <c r="AX310" s="48" t="str">
        <f t="shared" si="139"/>
        <v>X</v>
      </c>
      <c r="AY310" s="48" t="str">
        <f t="shared" si="140"/>
        <v>X</v>
      </c>
      <c r="AZ310" s="48" t="str">
        <f t="shared" si="141"/>
        <v>X</v>
      </c>
      <c r="BA310" s="48" t="str">
        <f t="shared" si="142"/>
        <v>X</v>
      </c>
      <c r="BB310" s="48" t="str">
        <f t="shared" si="143"/>
        <v>X</v>
      </c>
      <c r="BC310" s="49" t="str">
        <f t="shared" si="144"/>
        <v>X</v>
      </c>
      <c r="BE310" s="63" t="str">
        <f t="shared" si="147"/>
        <v/>
      </c>
      <c r="BF310" s="70" t="str">
        <f t="shared" si="145"/>
        <v/>
      </c>
      <c r="BG310" s="64" t="str">
        <f t="shared" si="147"/>
        <v/>
      </c>
      <c r="BI310" s="55" t="str">
        <f>IF($T310="", "", IF(AND($T310&gt;=Report!$AD$65, $T310&lt;=Report!$AH$65), Report!$BA$65, IF(AND($T310&gt;=Report!$AD$63, $T310&lt;=Report!$AH$63), Report!$BA$63, IF(AND($T310&gt;=Report!$AD$62, $T310&lt;=Report!$AH$62), Report!$BA$62, IF(AND($T310&gt;=Report!$AD$61, $T310&lt;=Report!$AH$61), Report!$BA$61, IF(AND($T310&gt;=Report!$AD$59, $T310&lt;=Report!$AH$59), Report!$BA$59, ""))))))</f>
        <v/>
      </c>
    </row>
    <row r="311" spans="1:61" x14ac:dyDescent="0.25">
      <c r="A311" s="9"/>
      <c r="B311" s="34" t="str">
        <f t="shared" si="121"/>
        <v/>
      </c>
      <c r="C311" s="31" t="str">
        <f t="shared" si="122"/>
        <v/>
      </c>
      <c r="D311" s="9"/>
      <c r="E311" s="101"/>
      <c r="F311" s="102"/>
      <c r="G311" s="103"/>
      <c r="H311" s="104"/>
      <c r="I311" s="105"/>
      <c r="J311" s="106"/>
      <c r="K311" s="102"/>
      <c r="L311" s="102"/>
      <c r="M311" s="102"/>
      <c r="N311" s="102"/>
      <c r="O311" s="102"/>
      <c r="P311" s="102"/>
      <c r="Q311" s="102"/>
      <c r="R311" s="102"/>
      <c r="S311" s="107"/>
      <c r="T311" s="108"/>
      <c r="U311" s="105"/>
      <c r="V311" s="9"/>
      <c r="Y311" s="42" t="str">
        <f t="shared" si="123"/>
        <v/>
      </c>
      <c r="AA311" s="55" t="str">
        <f t="shared" si="124"/>
        <v/>
      </c>
      <c r="AD311" s="47" t="str">
        <f t="shared" si="125"/>
        <v/>
      </c>
      <c r="AE311" s="48" t="str">
        <f t="shared" si="126"/>
        <v/>
      </c>
      <c r="AF311" s="48" t="str">
        <f t="shared" si="127"/>
        <v/>
      </c>
      <c r="AG311" s="48" t="str">
        <f t="shared" si="128"/>
        <v/>
      </c>
      <c r="AH311" s="48" t="str">
        <f t="shared" si="129"/>
        <v/>
      </c>
      <c r="AI311" s="48" t="str">
        <f t="shared" si="130"/>
        <v/>
      </c>
      <c r="AJ311" s="48" t="str">
        <f t="shared" si="131"/>
        <v/>
      </c>
      <c r="AK311" s="48" t="str">
        <f t="shared" si="132"/>
        <v/>
      </c>
      <c r="AL311" s="48" t="str">
        <f t="shared" si="133"/>
        <v/>
      </c>
      <c r="AM311" s="49" t="str">
        <f t="shared" si="134"/>
        <v/>
      </c>
      <c r="AP311" s="55" t="str">
        <f>IF(B311="", "", COUNTIF(B$11:B$510, "&gt;"&amp;B311)+1+COUNTIF(B$11:B311, B311)-1)</f>
        <v/>
      </c>
      <c r="AQ311" s="64" t="str">
        <f>IF(C311="", "", COUNTIF(C$11:C$510, "&gt;"&amp;C311)+1+COUNTIF(C$11:C311, C311)-1)</f>
        <v/>
      </c>
      <c r="AT311" s="47" t="str">
        <f t="shared" si="135"/>
        <v>X</v>
      </c>
      <c r="AU311" s="48" t="str">
        <f t="shared" si="136"/>
        <v>X</v>
      </c>
      <c r="AV311" s="48" t="str">
        <f t="shared" si="137"/>
        <v>X</v>
      </c>
      <c r="AW311" s="48" t="str">
        <f t="shared" si="138"/>
        <v>X</v>
      </c>
      <c r="AX311" s="48" t="str">
        <f t="shared" si="139"/>
        <v>X</v>
      </c>
      <c r="AY311" s="48" t="str">
        <f t="shared" si="140"/>
        <v>X</v>
      </c>
      <c r="AZ311" s="48" t="str">
        <f t="shared" si="141"/>
        <v>X</v>
      </c>
      <c r="BA311" s="48" t="str">
        <f t="shared" si="142"/>
        <v>X</v>
      </c>
      <c r="BB311" s="48" t="str">
        <f t="shared" si="143"/>
        <v>X</v>
      </c>
      <c r="BC311" s="49" t="str">
        <f t="shared" si="144"/>
        <v>X</v>
      </c>
      <c r="BE311" s="63" t="str">
        <f t="shared" si="147"/>
        <v/>
      </c>
      <c r="BF311" s="70" t="str">
        <f t="shared" si="145"/>
        <v/>
      </c>
      <c r="BG311" s="64" t="str">
        <f t="shared" si="147"/>
        <v/>
      </c>
      <c r="BI311" s="55" t="str">
        <f>IF($T311="", "", IF(AND($T311&gt;=Report!$AD$65, $T311&lt;=Report!$AH$65), Report!$BA$65, IF(AND($T311&gt;=Report!$AD$63, $T311&lt;=Report!$AH$63), Report!$BA$63, IF(AND($T311&gt;=Report!$AD$62, $T311&lt;=Report!$AH$62), Report!$BA$62, IF(AND($T311&gt;=Report!$AD$61, $T311&lt;=Report!$AH$61), Report!$BA$61, IF(AND($T311&gt;=Report!$AD$59, $T311&lt;=Report!$AH$59), Report!$BA$59, ""))))))</f>
        <v/>
      </c>
    </row>
    <row r="312" spans="1:61" x14ac:dyDescent="0.25">
      <c r="A312" s="9"/>
      <c r="B312" s="34" t="str">
        <f t="shared" si="121"/>
        <v/>
      </c>
      <c r="C312" s="31" t="str">
        <f t="shared" si="122"/>
        <v/>
      </c>
      <c r="D312" s="9"/>
      <c r="E312" s="101"/>
      <c r="F312" s="102"/>
      <c r="G312" s="103"/>
      <c r="H312" s="104"/>
      <c r="I312" s="105"/>
      <c r="J312" s="106"/>
      <c r="K312" s="102"/>
      <c r="L312" s="102"/>
      <c r="M312" s="102"/>
      <c r="N312" s="102"/>
      <c r="O312" s="102"/>
      <c r="P312" s="102"/>
      <c r="Q312" s="102"/>
      <c r="R312" s="102"/>
      <c r="S312" s="107"/>
      <c r="T312" s="108"/>
      <c r="U312" s="105"/>
      <c r="V312" s="9"/>
      <c r="Y312" s="42" t="str">
        <f t="shared" si="123"/>
        <v/>
      </c>
      <c r="AA312" s="55" t="str">
        <f t="shared" si="124"/>
        <v/>
      </c>
      <c r="AD312" s="47" t="str">
        <f t="shared" si="125"/>
        <v/>
      </c>
      <c r="AE312" s="48" t="str">
        <f t="shared" si="126"/>
        <v/>
      </c>
      <c r="AF312" s="48" t="str">
        <f t="shared" si="127"/>
        <v/>
      </c>
      <c r="AG312" s="48" t="str">
        <f t="shared" si="128"/>
        <v/>
      </c>
      <c r="AH312" s="48" t="str">
        <f t="shared" si="129"/>
        <v/>
      </c>
      <c r="AI312" s="48" t="str">
        <f t="shared" si="130"/>
        <v/>
      </c>
      <c r="AJ312" s="48" t="str">
        <f t="shared" si="131"/>
        <v/>
      </c>
      <c r="AK312" s="48" t="str">
        <f t="shared" si="132"/>
        <v/>
      </c>
      <c r="AL312" s="48" t="str">
        <f t="shared" si="133"/>
        <v/>
      </c>
      <c r="AM312" s="49" t="str">
        <f t="shared" si="134"/>
        <v/>
      </c>
      <c r="AP312" s="55" t="str">
        <f>IF(B312="", "", COUNTIF(B$11:B$510, "&gt;"&amp;B312)+1+COUNTIF(B$11:B312, B312)-1)</f>
        <v/>
      </c>
      <c r="AQ312" s="64" t="str">
        <f>IF(C312="", "", COUNTIF(C$11:C$510, "&gt;"&amp;C312)+1+COUNTIF(C$11:C312, C312)-1)</f>
        <v/>
      </c>
      <c r="AT312" s="47" t="str">
        <f t="shared" si="135"/>
        <v>X</v>
      </c>
      <c r="AU312" s="48" t="str">
        <f t="shared" si="136"/>
        <v>X</v>
      </c>
      <c r="AV312" s="48" t="str">
        <f t="shared" si="137"/>
        <v>X</v>
      </c>
      <c r="AW312" s="48" t="str">
        <f t="shared" si="138"/>
        <v>X</v>
      </c>
      <c r="AX312" s="48" t="str">
        <f t="shared" si="139"/>
        <v>X</v>
      </c>
      <c r="AY312" s="48" t="str">
        <f t="shared" si="140"/>
        <v>X</v>
      </c>
      <c r="AZ312" s="48" t="str">
        <f t="shared" si="141"/>
        <v>X</v>
      </c>
      <c r="BA312" s="48" t="str">
        <f t="shared" si="142"/>
        <v>X</v>
      </c>
      <c r="BB312" s="48" t="str">
        <f t="shared" si="143"/>
        <v>X</v>
      </c>
      <c r="BC312" s="49" t="str">
        <f t="shared" si="144"/>
        <v>X</v>
      </c>
      <c r="BE312" s="63" t="str">
        <f t="shared" ref="BE312:BG331" si="148">IF($Y312="", "", COUNTIF($J312:$S312, BE$10))</f>
        <v/>
      </c>
      <c r="BF312" s="70" t="str">
        <f t="shared" si="145"/>
        <v/>
      </c>
      <c r="BG312" s="64" t="str">
        <f t="shared" si="148"/>
        <v/>
      </c>
      <c r="BI312" s="55" t="str">
        <f>IF($T312="", "", IF(AND($T312&gt;=Report!$AD$65, $T312&lt;=Report!$AH$65), Report!$BA$65, IF(AND($T312&gt;=Report!$AD$63, $T312&lt;=Report!$AH$63), Report!$BA$63, IF(AND($T312&gt;=Report!$AD$62, $T312&lt;=Report!$AH$62), Report!$BA$62, IF(AND($T312&gt;=Report!$AD$61, $T312&lt;=Report!$AH$61), Report!$BA$61, IF(AND($T312&gt;=Report!$AD$59, $T312&lt;=Report!$AH$59), Report!$BA$59, ""))))))</f>
        <v/>
      </c>
    </row>
    <row r="313" spans="1:61" x14ac:dyDescent="0.25">
      <c r="A313" s="9"/>
      <c r="B313" s="34" t="str">
        <f t="shared" si="121"/>
        <v/>
      </c>
      <c r="C313" s="31" t="str">
        <f t="shared" si="122"/>
        <v/>
      </c>
      <c r="D313" s="9"/>
      <c r="E313" s="101"/>
      <c r="F313" s="102"/>
      <c r="G313" s="103"/>
      <c r="H313" s="104"/>
      <c r="I313" s="105"/>
      <c r="J313" s="106"/>
      <c r="K313" s="102"/>
      <c r="L313" s="102"/>
      <c r="M313" s="102"/>
      <c r="N313" s="102"/>
      <c r="O313" s="102"/>
      <c r="P313" s="102"/>
      <c r="Q313" s="102"/>
      <c r="R313" s="102"/>
      <c r="S313" s="107"/>
      <c r="T313" s="108"/>
      <c r="U313" s="105"/>
      <c r="V313" s="9"/>
      <c r="Y313" s="42" t="str">
        <f t="shared" si="123"/>
        <v/>
      </c>
      <c r="AA313" s="55" t="str">
        <f t="shared" si="124"/>
        <v/>
      </c>
      <c r="AD313" s="47" t="str">
        <f t="shared" si="125"/>
        <v/>
      </c>
      <c r="AE313" s="48" t="str">
        <f t="shared" si="126"/>
        <v/>
      </c>
      <c r="AF313" s="48" t="str">
        <f t="shared" si="127"/>
        <v/>
      </c>
      <c r="AG313" s="48" t="str">
        <f t="shared" si="128"/>
        <v/>
      </c>
      <c r="AH313" s="48" t="str">
        <f t="shared" si="129"/>
        <v/>
      </c>
      <c r="AI313" s="48" t="str">
        <f t="shared" si="130"/>
        <v/>
      </c>
      <c r="AJ313" s="48" t="str">
        <f t="shared" si="131"/>
        <v/>
      </c>
      <c r="AK313" s="48" t="str">
        <f t="shared" si="132"/>
        <v/>
      </c>
      <c r="AL313" s="48" t="str">
        <f t="shared" si="133"/>
        <v/>
      </c>
      <c r="AM313" s="49" t="str">
        <f t="shared" si="134"/>
        <v/>
      </c>
      <c r="AP313" s="55" t="str">
        <f>IF(B313="", "", COUNTIF(B$11:B$510, "&gt;"&amp;B313)+1+COUNTIF(B$11:B313, B313)-1)</f>
        <v/>
      </c>
      <c r="AQ313" s="64" t="str">
        <f>IF(C313="", "", COUNTIF(C$11:C$510, "&gt;"&amp;C313)+1+COUNTIF(C$11:C313, C313)-1)</f>
        <v/>
      </c>
      <c r="AT313" s="47" t="str">
        <f t="shared" si="135"/>
        <v>X</v>
      </c>
      <c r="AU313" s="48" t="str">
        <f t="shared" si="136"/>
        <v>X</v>
      </c>
      <c r="AV313" s="48" t="str">
        <f t="shared" si="137"/>
        <v>X</v>
      </c>
      <c r="AW313" s="48" t="str">
        <f t="shared" si="138"/>
        <v>X</v>
      </c>
      <c r="AX313" s="48" t="str">
        <f t="shared" si="139"/>
        <v>X</v>
      </c>
      <c r="AY313" s="48" t="str">
        <f t="shared" si="140"/>
        <v>X</v>
      </c>
      <c r="AZ313" s="48" t="str">
        <f t="shared" si="141"/>
        <v>X</v>
      </c>
      <c r="BA313" s="48" t="str">
        <f t="shared" si="142"/>
        <v>X</v>
      </c>
      <c r="BB313" s="48" t="str">
        <f t="shared" si="143"/>
        <v>X</v>
      </c>
      <c r="BC313" s="49" t="str">
        <f t="shared" si="144"/>
        <v>X</v>
      </c>
      <c r="BE313" s="63" t="str">
        <f t="shared" si="148"/>
        <v/>
      </c>
      <c r="BF313" s="70" t="str">
        <f t="shared" si="145"/>
        <v/>
      </c>
      <c r="BG313" s="64" t="str">
        <f t="shared" si="148"/>
        <v/>
      </c>
      <c r="BI313" s="55" t="str">
        <f>IF($T313="", "", IF(AND($T313&gt;=Report!$AD$65, $T313&lt;=Report!$AH$65), Report!$BA$65, IF(AND($T313&gt;=Report!$AD$63, $T313&lt;=Report!$AH$63), Report!$BA$63, IF(AND($T313&gt;=Report!$AD$62, $T313&lt;=Report!$AH$62), Report!$BA$62, IF(AND($T313&gt;=Report!$AD$61, $T313&lt;=Report!$AH$61), Report!$BA$61, IF(AND($T313&gt;=Report!$AD$59, $T313&lt;=Report!$AH$59), Report!$BA$59, ""))))))</f>
        <v/>
      </c>
    </row>
    <row r="314" spans="1:61" x14ac:dyDescent="0.25">
      <c r="A314" s="9"/>
      <c r="B314" s="34" t="str">
        <f t="shared" si="121"/>
        <v/>
      </c>
      <c r="C314" s="31" t="str">
        <f t="shared" si="122"/>
        <v/>
      </c>
      <c r="D314" s="9"/>
      <c r="E314" s="101"/>
      <c r="F314" s="102"/>
      <c r="G314" s="103"/>
      <c r="H314" s="104"/>
      <c r="I314" s="105"/>
      <c r="J314" s="106"/>
      <c r="K314" s="102"/>
      <c r="L314" s="102"/>
      <c r="M314" s="102"/>
      <c r="N314" s="102"/>
      <c r="O314" s="102"/>
      <c r="P314" s="102"/>
      <c r="Q314" s="102"/>
      <c r="R314" s="102"/>
      <c r="S314" s="107"/>
      <c r="T314" s="108"/>
      <c r="U314" s="105"/>
      <c r="V314" s="9"/>
      <c r="Y314" s="42" t="str">
        <f t="shared" si="123"/>
        <v/>
      </c>
      <c r="AA314" s="55" t="str">
        <f t="shared" si="124"/>
        <v/>
      </c>
      <c r="AD314" s="47" t="str">
        <f t="shared" si="125"/>
        <v/>
      </c>
      <c r="AE314" s="48" t="str">
        <f t="shared" si="126"/>
        <v/>
      </c>
      <c r="AF314" s="48" t="str">
        <f t="shared" si="127"/>
        <v/>
      </c>
      <c r="AG314" s="48" t="str">
        <f t="shared" si="128"/>
        <v/>
      </c>
      <c r="AH314" s="48" t="str">
        <f t="shared" si="129"/>
        <v/>
      </c>
      <c r="AI314" s="48" t="str">
        <f t="shared" si="130"/>
        <v/>
      </c>
      <c r="AJ314" s="48" t="str">
        <f t="shared" si="131"/>
        <v/>
      </c>
      <c r="AK314" s="48" t="str">
        <f t="shared" si="132"/>
        <v/>
      </c>
      <c r="AL314" s="48" t="str">
        <f t="shared" si="133"/>
        <v/>
      </c>
      <c r="AM314" s="49" t="str">
        <f t="shared" si="134"/>
        <v/>
      </c>
      <c r="AP314" s="55" t="str">
        <f>IF(B314="", "", COUNTIF(B$11:B$510, "&gt;"&amp;B314)+1+COUNTIF(B$11:B314, B314)-1)</f>
        <v/>
      </c>
      <c r="AQ314" s="64" t="str">
        <f>IF(C314="", "", COUNTIF(C$11:C$510, "&gt;"&amp;C314)+1+COUNTIF(C$11:C314, C314)-1)</f>
        <v/>
      </c>
      <c r="AT314" s="47" t="str">
        <f t="shared" si="135"/>
        <v>X</v>
      </c>
      <c r="AU314" s="48" t="str">
        <f t="shared" si="136"/>
        <v>X</v>
      </c>
      <c r="AV314" s="48" t="str">
        <f t="shared" si="137"/>
        <v>X</v>
      </c>
      <c r="AW314" s="48" t="str">
        <f t="shared" si="138"/>
        <v>X</v>
      </c>
      <c r="AX314" s="48" t="str">
        <f t="shared" si="139"/>
        <v>X</v>
      </c>
      <c r="AY314" s="48" t="str">
        <f t="shared" si="140"/>
        <v>X</v>
      </c>
      <c r="AZ314" s="48" t="str">
        <f t="shared" si="141"/>
        <v>X</v>
      </c>
      <c r="BA314" s="48" t="str">
        <f t="shared" si="142"/>
        <v>X</v>
      </c>
      <c r="BB314" s="48" t="str">
        <f t="shared" si="143"/>
        <v>X</v>
      </c>
      <c r="BC314" s="49" t="str">
        <f t="shared" si="144"/>
        <v>X</v>
      </c>
      <c r="BE314" s="63" t="str">
        <f t="shared" si="148"/>
        <v/>
      </c>
      <c r="BF314" s="70" t="str">
        <f t="shared" si="145"/>
        <v/>
      </c>
      <c r="BG314" s="64" t="str">
        <f t="shared" si="148"/>
        <v/>
      </c>
      <c r="BI314" s="55" t="str">
        <f>IF($T314="", "", IF(AND($T314&gt;=Report!$AD$65, $T314&lt;=Report!$AH$65), Report!$BA$65, IF(AND($T314&gt;=Report!$AD$63, $T314&lt;=Report!$AH$63), Report!$BA$63, IF(AND($T314&gt;=Report!$AD$62, $T314&lt;=Report!$AH$62), Report!$BA$62, IF(AND($T314&gt;=Report!$AD$61, $T314&lt;=Report!$AH$61), Report!$BA$61, IF(AND($T314&gt;=Report!$AD$59, $T314&lt;=Report!$AH$59), Report!$BA$59, ""))))))</f>
        <v/>
      </c>
    </row>
    <row r="315" spans="1:61" x14ac:dyDescent="0.25">
      <c r="A315" s="9"/>
      <c r="B315" s="34" t="str">
        <f t="shared" si="121"/>
        <v/>
      </c>
      <c r="C315" s="31" t="str">
        <f t="shared" si="122"/>
        <v/>
      </c>
      <c r="D315" s="9"/>
      <c r="E315" s="101"/>
      <c r="F315" s="102"/>
      <c r="G315" s="103"/>
      <c r="H315" s="104"/>
      <c r="I315" s="105"/>
      <c r="J315" s="106"/>
      <c r="K315" s="102"/>
      <c r="L315" s="102"/>
      <c r="M315" s="102"/>
      <c r="N315" s="102"/>
      <c r="O315" s="102"/>
      <c r="P315" s="102"/>
      <c r="Q315" s="102"/>
      <c r="R315" s="102"/>
      <c r="S315" s="107"/>
      <c r="T315" s="108"/>
      <c r="U315" s="105"/>
      <c r="V315" s="9"/>
      <c r="Y315" s="42" t="str">
        <f t="shared" si="123"/>
        <v/>
      </c>
      <c r="AA315" s="55" t="str">
        <f t="shared" si="124"/>
        <v/>
      </c>
      <c r="AD315" s="47" t="str">
        <f t="shared" si="125"/>
        <v/>
      </c>
      <c r="AE315" s="48" t="str">
        <f t="shared" si="126"/>
        <v/>
      </c>
      <c r="AF315" s="48" t="str">
        <f t="shared" si="127"/>
        <v/>
      </c>
      <c r="AG315" s="48" t="str">
        <f t="shared" si="128"/>
        <v/>
      </c>
      <c r="AH315" s="48" t="str">
        <f t="shared" si="129"/>
        <v/>
      </c>
      <c r="AI315" s="48" t="str">
        <f t="shared" si="130"/>
        <v/>
      </c>
      <c r="AJ315" s="48" t="str">
        <f t="shared" si="131"/>
        <v/>
      </c>
      <c r="AK315" s="48" t="str">
        <f t="shared" si="132"/>
        <v/>
      </c>
      <c r="AL315" s="48" t="str">
        <f t="shared" si="133"/>
        <v/>
      </c>
      <c r="AM315" s="49" t="str">
        <f t="shared" si="134"/>
        <v/>
      </c>
      <c r="AP315" s="55" t="str">
        <f>IF(B315="", "", COUNTIF(B$11:B$510, "&gt;"&amp;B315)+1+COUNTIF(B$11:B315, B315)-1)</f>
        <v/>
      </c>
      <c r="AQ315" s="64" t="str">
        <f>IF(C315="", "", COUNTIF(C$11:C$510, "&gt;"&amp;C315)+1+COUNTIF(C$11:C315, C315)-1)</f>
        <v/>
      </c>
      <c r="AT315" s="47" t="str">
        <f t="shared" si="135"/>
        <v>X</v>
      </c>
      <c r="AU315" s="48" t="str">
        <f t="shared" si="136"/>
        <v>X</v>
      </c>
      <c r="AV315" s="48" t="str">
        <f t="shared" si="137"/>
        <v>X</v>
      </c>
      <c r="AW315" s="48" t="str">
        <f t="shared" si="138"/>
        <v>X</v>
      </c>
      <c r="AX315" s="48" t="str">
        <f t="shared" si="139"/>
        <v>X</v>
      </c>
      <c r="AY315" s="48" t="str">
        <f t="shared" si="140"/>
        <v>X</v>
      </c>
      <c r="AZ315" s="48" t="str">
        <f t="shared" si="141"/>
        <v>X</v>
      </c>
      <c r="BA315" s="48" t="str">
        <f t="shared" si="142"/>
        <v>X</v>
      </c>
      <c r="BB315" s="48" t="str">
        <f t="shared" si="143"/>
        <v>X</v>
      </c>
      <c r="BC315" s="49" t="str">
        <f t="shared" si="144"/>
        <v>X</v>
      </c>
      <c r="BE315" s="63" t="str">
        <f t="shared" si="148"/>
        <v/>
      </c>
      <c r="BF315" s="70" t="str">
        <f t="shared" si="145"/>
        <v/>
      </c>
      <c r="BG315" s="64" t="str">
        <f t="shared" si="148"/>
        <v/>
      </c>
      <c r="BI315" s="55" t="str">
        <f>IF($T315="", "", IF(AND($T315&gt;=Report!$AD$65, $T315&lt;=Report!$AH$65), Report!$BA$65, IF(AND($T315&gt;=Report!$AD$63, $T315&lt;=Report!$AH$63), Report!$BA$63, IF(AND($T315&gt;=Report!$AD$62, $T315&lt;=Report!$AH$62), Report!$BA$62, IF(AND($T315&gt;=Report!$AD$61, $T315&lt;=Report!$AH$61), Report!$BA$61, IF(AND($T315&gt;=Report!$AD$59, $T315&lt;=Report!$AH$59), Report!$BA$59, ""))))))</f>
        <v/>
      </c>
    </row>
    <row r="316" spans="1:61" x14ac:dyDescent="0.25">
      <c r="A316" s="9"/>
      <c r="B316" s="34" t="str">
        <f t="shared" si="121"/>
        <v/>
      </c>
      <c r="C316" s="31" t="str">
        <f t="shared" si="122"/>
        <v/>
      </c>
      <c r="D316" s="9"/>
      <c r="E316" s="101"/>
      <c r="F316" s="102"/>
      <c r="G316" s="103"/>
      <c r="H316" s="104"/>
      <c r="I316" s="105"/>
      <c r="J316" s="106"/>
      <c r="K316" s="102"/>
      <c r="L316" s="102"/>
      <c r="M316" s="102"/>
      <c r="N316" s="102"/>
      <c r="O316" s="102"/>
      <c r="P316" s="102"/>
      <c r="Q316" s="102"/>
      <c r="R316" s="102"/>
      <c r="S316" s="107"/>
      <c r="T316" s="108"/>
      <c r="U316" s="105"/>
      <c r="V316" s="9"/>
      <c r="Y316" s="42" t="str">
        <f t="shared" si="123"/>
        <v/>
      </c>
      <c r="AA316" s="55" t="str">
        <f t="shared" si="124"/>
        <v/>
      </c>
      <c r="AD316" s="47" t="str">
        <f t="shared" si="125"/>
        <v/>
      </c>
      <c r="AE316" s="48" t="str">
        <f t="shared" si="126"/>
        <v/>
      </c>
      <c r="AF316" s="48" t="str">
        <f t="shared" si="127"/>
        <v/>
      </c>
      <c r="AG316" s="48" t="str">
        <f t="shared" si="128"/>
        <v/>
      </c>
      <c r="AH316" s="48" t="str">
        <f t="shared" si="129"/>
        <v/>
      </c>
      <c r="AI316" s="48" t="str">
        <f t="shared" si="130"/>
        <v/>
      </c>
      <c r="AJ316" s="48" t="str">
        <f t="shared" si="131"/>
        <v/>
      </c>
      <c r="AK316" s="48" t="str">
        <f t="shared" si="132"/>
        <v/>
      </c>
      <c r="AL316" s="48" t="str">
        <f t="shared" si="133"/>
        <v/>
      </c>
      <c r="AM316" s="49" t="str">
        <f t="shared" si="134"/>
        <v/>
      </c>
      <c r="AP316" s="55" t="str">
        <f>IF(B316="", "", COUNTIF(B$11:B$510, "&gt;"&amp;B316)+1+COUNTIF(B$11:B316, B316)-1)</f>
        <v/>
      </c>
      <c r="AQ316" s="64" t="str">
        <f>IF(C316="", "", COUNTIF(C$11:C$510, "&gt;"&amp;C316)+1+COUNTIF(C$11:C316, C316)-1)</f>
        <v/>
      </c>
      <c r="AT316" s="47" t="str">
        <f t="shared" si="135"/>
        <v>X</v>
      </c>
      <c r="AU316" s="48" t="str">
        <f t="shared" si="136"/>
        <v>X</v>
      </c>
      <c r="AV316" s="48" t="str">
        <f t="shared" si="137"/>
        <v>X</v>
      </c>
      <c r="AW316" s="48" t="str">
        <f t="shared" si="138"/>
        <v>X</v>
      </c>
      <c r="AX316" s="48" t="str">
        <f t="shared" si="139"/>
        <v>X</v>
      </c>
      <c r="AY316" s="48" t="str">
        <f t="shared" si="140"/>
        <v>X</v>
      </c>
      <c r="AZ316" s="48" t="str">
        <f t="shared" si="141"/>
        <v>X</v>
      </c>
      <c r="BA316" s="48" t="str">
        <f t="shared" si="142"/>
        <v>X</v>
      </c>
      <c r="BB316" s="48" t="str">
        <f t="shared" si="143"/>
        <v>X</v>
      </c>
      <c r="BC316" s="49" t="str">
        <f t="shared" si="144"/>
        <v>X</v>
      </c>
      <c r="BE316" s="63" t="str">
        <f t="shared" si="148"/>
        <v/>
      </c>
      <c r="BF316" s="70" t="str">
        <f t="shared" si="145"/>
        <v/>
      </c>
      <c r="BG316" s="64" t="str">
        <f t="shared" si="148"/>
        <v/>
      </c>
      <c r="BI316" s="55" t="str">
        <f>IF($T316="", "", IF(AND($T316&gt;=Report!$AD$65, $T316&lt;=Report!$AH$65), Report!$BA$65, IF(AND($T316&gt;=Report!$AD$63, $T316&lt;=Report!$AH$63), Report!$BA$63, IF(AND($T316&gt;=Report!$AD$62, $T316&lt;=Report!$AH$62), Report!$BA$62, IF(AND($T316&gt;=Report!$AD$61, $T316&lt;=Report!$AH$61), Report!$BA$61, IF(AND($T316&gt;=Report!$AD$59, $T316&lt;=Report!$AH$59), Report!$BA$59, ""))))))</f>
        <v/>
      </c>
    </row>
    <row r="317" spans="1:61" x14ac:dyDescent="0.25">
      <c r="A317" s="9"/>
      <c r="B317" s="34" t="str">
        <f t="shared" si="121"/>
        <v/>
      </c>
      <c r="C317" s="31" t="str">
        <f t="shared" si="122"/>
        <v/>
      </c>
      <c r="D317" s="9"/>
      <c r="E317" s="101"/>
      <c r="F317" s="102"/>
      <c r="G317" s="103"/>
      <c r="H317" s="104"/>
      <c r="I317" s="105"/>
      <c r="J317" s="106"/>
      <c r="K317" s="102"/>
      <c r="L317" s="102"/>
      <c r="M317" s="102"/>
      <c r="N317" s="102"/>
      <c r="O317" s="102"/>
      <c r="P317" s="102"/>
      <c r="Q317" s="102"/>
      <c r="R317" s="102"/>
      <c r="S317" s="107"/>
      <c r="T317" s="108"/>
      <c r="U317" s="105"/>
      <c r="V317" s="9"/>
      <c r="Y317" s="42" t="str">
        <f t="shared" si="123"/>
        <v/>
      </c>
      <c r="AA317" s="55" t="str">
        <f t="shared" si="124"/>
        <v/>
      </c>
      <c r="AD317" s="47" t="str">
        <f t="shared" si="125"/>
        <v/>
      </c>
      <c r="AE317" s="48" t="str">
        <f t="shared" si="126"/>
        <v/>
      </c>
      <c r="AF317" s="48" t="str">
        <f t="shared" si="127"/>
        <v/>
      </c>
      <c r="AG317" s="48" t="str">
        <f t="shared" si="128"/>
        <v/>
      </c>
      <c r="AH317" s="48" t="str">
        <f t="shared" si="129"/>
        <v/>
      </c>
      <c r="AI317" s="48" t="str">
        <f t="shared" si="130"/>
        <v/>
      </c>
      <c r="AJ317" s="48" t="str">
        <f t="shared" si="131"/>
        <v/>
      </c>
      <c r="AK317" s="48" t="str">
        <f t="shared" si="132"/>
        <v/>
      </c>
      <c r="AL317" s="48" t="str">
        <f t="shared" si="133"/>
        <v/>
      </c>
      <c r="AM317" s="49" t="str">
        <f t="shared" si="134"/>
        <v/>
      </c>
      <c r="AP317" s="55" t="str">
        <f>IF(B317="", "", COUNTIF(B$11:B$510, "&gt;"&amp;B317)+1+COUNTIF(B$11:B317, B317)-1)</f>
        <v/>
      </c>
      <c r="AQ317" s="64" t="str">
        <f>IF(C317="", "", COUNTIF(C$11:C$510, "&gt;"&amp;C317)+1+COUNTIF(C$11:C317, C317)-1)</f>
        <v/>
      </c>
      <c r="AT317" s="47" t="str">
        <f t="shared" si="135"/>
        <v>X</v>
      </c>
      <c r="AU317" s="48" t="str">
        <f t="shared" si="136"/>
        <v>X</v>
      </c>
      <c r="AV317" s="48" t="str">
        <f t="shared" si="137"/>
        <v>X</v>
      </c>
      <c r="AW317" s="48" t="str">
        <f t="shared" si="138"/>
        <v>X</v>
      </c>
      <c r="AX317" s="48" t="str">
        <f t="shared" si="139"/>
        <v>X</v>
      </c>
      <c r="AY317" s="48" t="str">
        <f t="shared" si="140"/>
        <v>X</v>
      </c>
      <c r="AZ317" s="48" t="str">
        <f t="shared" si="141"/>
        <v>X</v>
      </c>
      <c r="BA317" s="48" t="str">
        <f t="shared" si="142"/>
        <v>X</v>
      </c>
      <c r="BB317" s="48" t="str">
        <f t="shared" si="143"/>
        <v>X</v>
      </c>
      <c r="BC317" s="49" t="str">
        <f t="shared" si="144"/>
        <v>X</v>
      </c>
      <c r="BE317" s="63" t="str">
        <f t="shared" si="148"/>
        <v/>
      </c>
      <c r="BF317" s="70" t="str">
        <f t="shared" si="145"/>
        <v/>
      </c>
      <c r="BG317" s="64" t="str">
        <f t="shared" si="148"/>
        <v/>
      </c>
      <c r="BI317" s="55" t="str">
        <f>IF($T317="", "", IF(AND($T317&gt;=Report!$AD$65, $T317&lt;=Report!$AH$65), Report!$BA$65, IF(AND($T317&gt;=Report!$AD$63, $T317&lt;=Report!$AH$63), Report!$BA$63, IF(AND($T317&gt;=Report!$AD$62, $T317&lt;=Report!$AH$62), Report!$BA$62, IF(AND($T317&gt;=Report!$AD$61, $T317&lt;=Report!$AH$61), Report!$BA$61, IF(AND($T317&gt;=Report!$AD$59, $T317&lt;=Report!$AH$59), Report!$BA$59, ""))))))</f>
        <v/>
      </c>
    </row>
    <row r="318" spans="1:61" x14ac:dyDescent="0.25">
      <c r="A318" s="9"/>
      <c r="B318" s="34" t="str">
        <f t="shared" si="121"/>
        <v/>
      </c>
      <c r="C318" s="31" t="str">
        <f t="shared" si="122"/>
        <v/>
      </c>
      <c r="D318" s="9"/>
      <c r="E318" s="101"/>
      <c r="F318" s="102"/>
      <c r="G318" s="103"/>
      <c r="H318" s="104"/>
      <c r="I318" s="105"/>
      <c r="J318" s="106"/>
      <c r="K318" s="102"/>
      <c r="L318" s="102"/>
      <c r="M318" s="102"/>
      <c r="N318" s="102"/>
      <c r="O318" s="102"/>
      <c r="P318" s="102"/>
      <c r="Q318" s="102"/>
      <c r="R318" s="102"/>
      <c r="S318" s="107"/>
      <c r="T318" s="108"/>
      <c r="U318" s="105"/>
      <c r="V318" s="9"/>
      <c r="Y318" s="42" t="str">
        <f t="shared" si="123"/>
        <v/>
      </c>
      <c r="AA318" s="55" t="str">
        <f t="shared" si="124"/>
        <v/>
      </c>
      <c r="AD318" s="47" t="str">
        <f t="shared" si="125"/>
        <v/>
      </c>
      <c r="AE318" s="48" t="str">
        <f t="shared" si="126"/>
        <v/>
      </c>
      <c r="AF318" s="48" t="str">
        <f t="shared" si="127"/>
        <v/>
      </c>
      <c r="AG318" s="48" t="str">
        <f t="shared" si="128"/>
        <v/>
      </c>
      <c r="AH318" s="48" t="str">
        <f t="shared" si="129"/>
        <v/>
      </c>
      <c r="AI318" s="48" t="str">
        <f t="shared" si="130"/>
        <v/>
      </c>
      <c r="AJ318" s="48" t="str">
        <f t="shared" si="131"/>
        <v/>
      </c>
      <c r="AK318" s="48" t="str">
        <f t="shared" si="132"/>
        <v/>
      </c>
      <c r="AL318" s="48" t="str">
        <f t="shared" si="133"/>
        <v/>
      </c>
      <c r="AM318" s="49" t="str">
        <f t="shared" si="134"/>
        <v/>
      </c>
      <c r="AP318" s="55" t="str">
        <f>IF(B318="", "", COUNTIF(B$11:B$510, "&gt;"&amp;B318)+1+COUNTIF(B$11:B318, B318)-1)</f>
        <v/>
      </c>
      <c r="AQ318" s="64" t="str">
        <f>IF(C318="", "", COUNTIF(C$11:C$510, "&gt;"&amp;C318)+1+COUNTIF(C$11:C318, C318)-1)</f>
        <v/>
      </c>
      <c r="AT318" s="47" t="str">
        <f t="shared" si="135"/>
        <v>X</v>
      </c>
      <c r="AU318" s="48" t="str">
        <f t="shared" si="136"/>
        <v>X</v>
      </c>
      <c r="AV318" s="48" t="str">
        <f t="shared" si="137"/>
        <v>X</v>
      </c>
      <c r="AW318" s="48" t="str">
        <f t="shared" si="138"/>
        <v>X</v>
      </c>
      <c r="AX318" s="48" t="str">
        <f t="shared" si="139"/>
        <v>X</v>
      </c>
      <c r="AY318" s="48" t="str">
        <f t="shared" si="140"/>
        <v>X</v>
      </c>
      <c r="AZ318" s="48" t="str">
        <f t="shared" si="141"/>
        <v>X</v>
      </c>
      <c r="BA318" s="48" t="str">
        <f t="shared" si="142"/>
        <v>X</v>
      </c>
      <c r="BB318" s="48" t="str">
        <f t="shared" si="143"/>
        <v>X</v>
      </c>
      <c r="BC318" s="49" t="str">
        <f t="shared" si="144"/>
        <v>X</v>
      </c>
      <c r="BE318" s="63" t="str">
        <f t="shared" si="148"/>
        <v/>
      </c>
      <c r="BF318" s="70" t="str">
        <f t="shared" si="145"/>
        <v/>
      </c>
      <c r="BG318" s="64" t="str">
        <f t="shared" si="148"/>
        <v/>
      </c>
      <c r="BI318" s="55" t="str">
        <f>IF($T318="", "", IF(AND($T318&gt;=Report!$AD$65, $T318&lt;=Report!$AH$65), Report!$BA$65, IF(AND($T318&gt;=Report!$AD$63, $T318&lt;=Report!$AH$63), Report!$BA$63, IF(AND($T318&gt;=Report!$AD$62, $T318&lt;=Report!$AH$62), Report!$BA$62, IF(AND($T318&gt;=Report!$AD$61, $T318&lt;=Report!$AH$61), Report!$BA$61, IF(AND($T318&gt;=Report!$AD$59, $T318&lt;=Report!$AH$59), Report!$BA$59, ""))))))</f>
        <v/>
      </c>
    </row>
    <row r="319" spans="1:61" x14ac:dyDescent="0.25">
      <c r="A319" s="9"/>
      <c r="B319" s="34" t="str">
        <f t="shared" si="121"/>
        <v/>
      </c>
      <c r="C319" s="31" t="str">
        <f t="shared" si="122"/>
        <v/>
      </c>
      <c r="D319" s="9"/>
      <c r="E319" s="101"/>
      <c r="F319" s="102"/>
      <c r="G319" s="103"/>
      <c r="H319" s="104"/>
      <c r="I319" s="105"/>
      <c r="J319" s="106"/>
      <c r="K319" s="102"/>
      <c r="L319" s="102"/>
      <c r="M319" s="102"/>
      <c r="N319" s="102"/>
      <c r="O319" s="102"/>
      <c r="P319" s="102"/>
      <c r="Q319" s="102"/>
      <c r="R319" s="102"/>
      <c r="S319" s="107"/>
      <c r="T319" s="108"/>
      <c r="U319" s="105"/>
      <c r="V319" s="9"/>
      <c r="Y319" s="42" t="str">
        <f t="shared" si="123"/>
        <v/>
      </c>
      <c r="AA319" s="55" t="str">
        <f t="shared" si="124"/>
        <v/>
      </c>
      <c r="AD319" s="47" t="str">
        <f t="shared" si="125"/>
        <v/>
      </c>
      <c r="AE319" s="48" t="str">
        <f t="shared" si="126"/>
        <v/>
      </c>
      <c r="AF319" s="48" t="str">
        <f t="shared" si="127"/>
        <v/>
      </c>
      <c r="AG319" s="48" t="str">
        <f t="shared" si="128"/>
        <v/>
      </c>
      <c r="AH319" s="48" t="str">
        <f t="shared" si="129"/>
        <v/>
      </c>
      <c r="AI319" s="48" t="str">
        <f t="shared" si="130"/>
        <v/>
      </c>
      <c r="AJ319" s="48" t="str">
        <f t="shared" si="131"/>
        <v/>
      </c>
      <c r="AK319" s="48" t="str">
        <f t="shared" si="132"/>
        <v/>
      </c>
      <c r="AL319" s="48" t="str">
        <f t="shared" si="133"/>
        <v/>
      </c>
      <c r="AM319" s="49" t="str">
        <f t="shared" si="134"/>
        <v/>
      </c>
      <c r="AP319" s="55" t="str">
        <f>IF(B319="", "", COUNTIF(B$11:B$510, "&gt;"&amp;B319)+1+COUNTIF(B$11:B319, B319)-1)</f>
        <v/>
      </c>
      <c r="AQ319" s="64" t="str">
        <f>IF(C319="", "", COUNTIF(C$11:C$510, "&gt;"&amp;C319)+1+COUNTIF(C$11:C319, C319)-1)</f>
        <v/>
      </c>
      <c r="AT319" s="47" t="str">
        <f t="shared" si="135"/>
        <v>X</v>
      </c>
      <c r="AU319" s="48" t="str">
        <f t="shared" si="136"/>
        <v>X</v>
      </c>
      <c r="AV319" s="48" t="str">
        <f t="shared" si="137"/>
        <v>X</v>
      </c>
      <c r="AW319" s="48" t="str">
        <f t="shared" si="138"/>
        <v>X</v>
      </c>
      <c r="AX319" s="48" t="str">
        <f t="shared" si="139"/>
        <v>X</v>
      </c>
      <c r="AY319" s="48" t="str">
        <f t="shared" si="140"/>
        <v>X</v>
      </c>
      <c r="AZ319" s="48" t="str">
        <f t="shared" si="141"/>
        <v>X</v>
      </c>
      <c r="BA319" s="48" t="str">
        <f t="shared" si="142"/>
        <v>X</v>
      </c>
      <c r="BB319" s="48" t="str">
        <f t="shared" si="143"/>
        <v>X</v>
      </c>
      <c r="BC319" s="49" t="str">
        <f t="shared" si="144"/>
        <v>X</v>
      </c>
      <c r="BE319" s="63" t="str">
        <f t="shared" si="148"/>
        <v/>
      </c>
      <c r="BF319" s="70" t="str">
        <f t="shared" si="145"/>
        <v/>
      </c>
      <c r="BG319" s="64" t="str">
        <f t="shared" si="148"/>
        <v/>
      </c>
      <c r="BI319" s="55" t="str">
        <f>IF($T319="", "", IF(AND($T319&gt;=Report!$AD$65, $T319&lt;=Report!$AH$65), Report!$BA$65, IF(AND($T319&gt;=Report!$AD$63, $T319&lt;=Report!$AH$63), Report!$BA$63, IF(AND($T319&gt;=Report!$AD$62, $T319&lt;=Report!$AH$62), Report!$BA$62, IF(AND($T319&gt;=Report!$AD$61, $T319&lt;=Report!$AH$61), Report!$BA$61, IF(AND($T319&gt;=Report!$AD$59, $T319&lt;=Report!$AH$59), Report!$BA$59, ""))))))</f>
        <v/>
      </c>
    </row>
    <row r="320" spans="1:61" x14ac:dyDescent="0.25">
      <c r="A320" s="9"/>
      <c r="B320" s="34" t="str">
        <f t="shared" si="121"/>
        <v/>
      </c>
      <c r="C320" s="31" t="str">
        <f t="shared" si="122"/>
        <v/>
      </c>
      <c r="D320" s="9"/>
      <c r="E320" s="101"/>
      <c r="F320" s="102"/>
      <c r="G320" s="103"/>
      <c r="H320" s="104"/>
      <c r="I320" s="105"/>
      <c r="J320" s="106"/>
      <c r="K320" s="102"/>
      <c r="L320" s="102"/>
      <c r="M320" s="102"/>
      <c r="N320" s="102"/>
      <c r="O320" s="102"/>
      <c r="P320" s="102"/>
      <c r="Q320" s="102"/>
      <c r="R320" s="102"/>
      <c r="S320" s="107"/>
      <c r="T320" s="108"/>
      <c r="U320" s="105"/>
      <c r="V320" s="9"/>
      <c r="Y320" s="42" t="str">
        <f t="shared" si="123"/>
        <v/>
      </c>
      <c r="AA320" s="55" t="str">
        <f t="shared" si="124"/>
        <v/>
      </c>
      <c r="AD320" s="47" t="str">
        <f t="shared" si="125"/>
        <v/>
      </c>
      <c r="AE320" s="48" t="str">
        <f t="shared" si="126"/>
        <v/>
      </c>
      <c r="AF320" s="48" t="str">
        <f t="shared" si="127"/>
        <v/>
      </c>
      <c r="AG320" s="48" t="str">
        <f t="shared" si="128"/>
        <v/>
      </c>
      <c r="AH320" s="48" t="str">
        <f t="shared" si="129"/>
        <v/>
      </c>
      <c r="AI320" s="48" t="str">
        <f t="shared" si="130"/>
        <v/>
      </c>
      <c r="AJ320" s="48" t="str">
        <f t="shared" si="131"/>
        <v/>
      </c>
      <c r="AK320" s="48" t="str">
        <f t="shared" si="132"/>
        <v/>
      </c>
      <c r="AL320" s="48" t="str">
        <f t="shared" si="133"/>
        <v/>
      </c>
      <c r="AM320" s="49" t="str">
        <f t="shared" si="134"/>
        <v/>
      </c>
      <c r="AP320" s="55" t="str">
        <f>IF(B320="", "", COUNTIF(B$11:B$510, "&gt;"&amp;B320)+1+COUNTIF(B$11:B320, B320)-1)</f>
        <v/>
      </c>
      <c r="AQ320" s="64" t="str">
        <f>IF(C320="", "", COUNTIF(C$11:C$510, "&gt;"&amp;C320)+1+COUNTIF(C$11:C320, C320)-1)</f>
        <v/>
      </c>
      <c r="AT320" s="47" t="str">
        <f t="shared" si="135"/>
        <v>X</v>
      </c>
      <c r="AU320" s="48" t="str">
        <f t="shared" si="136"/>
        <v>X</v>
      </c>
      <c r="AV320" s="48" t="str">
        <f t="shared" si="137"/>
        <v>X</v>
      </c>
      <c r="AW320" s="48" t="str">
        <f t="shared" si="138"/>
        <v>X</v>
      </c>
      <c r="AX320" s="48" t="str">
        <f t="shared" si="139"/>
        <v>X</v>
      </c>
      <c r="AY320" s="48" t="str">
        <f t="shared" si="140"/>
        <v>X</v>
      </c>
      <c r="AZ320" s="48" t="str">
        <f t="shared" si="141"/>
        <v>X</v>
      </c>
      <c r="BA320" s="48" t="str">
        <f t="shared" si="142"/>
        <v>X</v>
      </c>
      <c r="BB320" s="48" t="str">
        <f t="shared" si="143"/>
        <v>X</v>
      </c>
      <c r="BC320" s="49" t="str">
        <f t="shared" si="144"/>
        <v>X</v>
      </c>
      <c r="BE320" s="63" t="str">
        <f t="shared" si="148"/>
        <v/>
      </c>
      <c r="BF320" s="70" t="str">
        <f t="shared" si="145"/>
        <v/>
      </c>
      <c r="BG320" s="64" t="str">
        <f t="shared" si="148"/>
        <v/>
      </c>
      <c r="BI320" s="55" t="str">
        <f>IF($T320="", "", IF(AND($T320&gt;=Report!$AD$65, $T320&lt;=Report!$AH$65), Report!$BA$65, IF(AND($T320&gt;=Report!$AD$63, $T320&lt;=Report!$AH$63), Report!$BA$63, IF(AND($T320&gt;=Report!$AD$62, $T320&lt;=Report!$AH$62), Report!$BA$62, IF(AND($T320&gt;=Report!$AD$61, $T320&lt;=Report!$AH$61), Report!$BA$61, IF(AND($T320&gt;=Report!$AD$59, $T320&lt;=Report!$AH$59), Report!$BA$59, ""))))))</f>
        <v/>
      </c>
    </row>
    <row r="321" spans="1:61" x14ac:dyDescent="0.25">
      <c r="A321" s="9"/>
      <c r="B321" s="34" t="str">
        <f t="shared" si="121"/>
        <v/>
      </c>
      <c r="C321" s="31" t="str">
        <f t="shared" si="122"/>
        <v/>
      </c>
      <c r="D321" s="9"/>
      <c r="E321" s="101"/>
      <c r="F321" s="102"/>
      <c r="G321" s="103"/>
      <c r="H321" s="104"/>
      <c r="I321" s="105"/>
      <c r="J321" s="106"/>
      <c r="K321" s="102"/>
      <c r="L321" s="102"/>
      <c r="M321" s="102"/>
      <c r="N321" s="102"/>
      <c r="O321" s="102"/>
      <c r="P321" s="102"/>
      <c r="Q321" s="102"/>
      <c r="R321" s="102"/>
      <c r="S321" s="107"/>
      <c r="T321" s="108"/>
      <c r="U321" s="105"/>
      <c r="V321" s="9"/>
      <c r="Y321" s="42" t="str">
        <f t="shared" si="123"/>
        <v/>
      </c>
      <c r="AA321" s="55" t="str">
        <f t="shared" si="124"/>
        <v/>
      </c>
      <c r="AD321" s="47" t="str">
        <f t="shared" si="125"/>
        <v/>
      </c>
      <c r="AE321" s="48" t="str">
        <f t="shared" si="126"/>
        <v/>
      </c>
      <c r="AF321" s="48" t="str">
        <f t="shared" si="127"/>
        <v/>
      </c>
      <c r="AG321" s="48" t="str">
        <f t="shared" si="128"/>
        <v/>
      </c>
      <c r="AH321" s="48" t="str">
        <f t="shared" si="129"/>
        <v/>
      </c>
      <c r="AI321" s="48" t="str">
        <f t="shared" si="130"/>
        <v/>
      </c>
      <c r="AJ321" s="48" t="str">
        <f t="shared" si="131"/>
        <v/>
      </c>
      <c r="AK321" s="48" t="str">
        <f t="shared" si="132"/>
        <v/>
      </c>
      <c r="AL321" s="48" t="str">
        <f t="shared" si="133"/>
        <v/>
      </c>
      <c r="AM321" s="49" t="str">
        <f t="shared" si="134"/>
        <v/>
      </c>
      <c r="AP321" s="55" t="str">
        <f>IF(B321="", "", COUNTIF(B$11:B$510, "&gt;"&amp;B321)+1+COUNTIF(B$11:B321, B321)-1)</f>
        <v/>
      </c>
      <c r="AQ321" s="64" t="str">
        <f>IF(C321="", "", COUNTIF(C$11:C$510, "&gt;"&amp;C321)+1+COUNTIF(C$11:C321, C321)-1)</f>
        <v/>
      </c>
      <c r="AT321" s="47" t="str">
        <f t="shared" si="135"/>
        <v>X</v>
      </c>
      <c r="AU321" s="48" t="str">
        <f t="shared" si="136"/>
        <v>X</v>
      </c>
      <c r="AV321" s="48" t="str">
        <f t="shared" si="137"/>
        <v>X</v>
      </c>
      <c r="AW321" s="48" t="str">
        <f t="shared" si="138"/>
        <v>X</v>
      </c>
      <c r="AX321" s="48" t="str">
        <f t="shared" si="139"/>
        <v>X</v>
      </c>
      <c r="AY321" s="48" t="str">
        <f t="shared" si="140"/>
        <v>X</v>
      </c>
      <c r="AZ321" s="48" t="str">
        <f t="shared" si="141"/>
        <v>X</v>
      </c>
      <c r="BA321" s="48" t="str">
        <f t="shared" si="142"/>
        <v>X</v>
      </c>
      <c r="BB321" s="48" t="str">
        <f t="shared" si="143"/>
        <v>X</v>
      </c>
      <c r="BC321" s="49" t="str">
        <f t="shared" si="144"/>
        <v>X</v>
      </c>
      <c r="BE321" s="63" t="str">
        <f t="shared" si="148"/>
        <v/>
      </c>
      <c r="BF321" s="70" t="str">
        <f t="shared" si="145"/>
        <v/>
      </c>
      <c r="BG321" s="64" t="str">
        <f t="shared" si="148"/>
        <v/>
      </c>
      <c r="BI321" s="55" t="str">
        <f>IF($T321="", "", IF(AND($T321&gt;=Report!$AD$65, $T321&lt;=Report!$AH$65), Report!$BA$65, IF(AND($T321&gt;=Report!$AD$63, $T321&lt;=Report!$AH$63), Report!$BA$63, IF(AND($T321&gt;=Report!$AD$62, $T321&lt;=Report!$AH$62), Report!$BA$62, IF(AND($T321&gt;=Report!$AD$61, $T321&lt;=Report!$AH$61), Report!$BA$61, IF(AND($T321&gt;=Report!$AD$59, $T321&lt;=Report!$AH$59), Report!$BA$59, ""))))))</f>
        <v/>
      </c>
    </row>
    <row r="322" spans="1:61" x14ac:dyDescent="0.25">
      <c r="A322" s="9"/>
      <c r="B322" s="34" t="str">
        <f t="shared" si="121"/>
        <v/>
      </c>
      <c r="C322" s="31" t="str">
        <f t="shared" si="122"/>
        <v/>
      </c>
      <c r="D322" s="9"/>
      <c r="E322" s="101"/>
      <c r="F322" s="102"/>
      <c r="G322" s="103"/>
      <c r="H322" s="104"/>
      <c r="I322" s="105"/>
      <c r="J322" s="106"/>
      <c r="K322" s="102"/>
      <c r="L322" s="102"/>
      <c r="M322" s="102"/>
      <c r="N322" s="102"/>
      <c r="O322" s="102"/>
      <c r="P322" s="102"/>
      <c r="Q322" s="102"/>
      <c r="R322" s="102"/>
      <c r="S322" s="107"/>
      <c r="T322" s="108"/>
      <c r="U322" s="105"/>
      <c r="V322" s="9"/>
      <c r="Y322" s="42" t="str">
        <f t="shared" si="123"/>
        <v/>
      </c>
      <c r="AA322" s="55" t="str">
        <f t="shared" si="124"/>
        <v/>
      </c>
      <c r="AD322" s="47" t="str">
        <f t="shared" si="125"/>
        <v/>
      </c>
      <c r="AE322" s="48" t="str">
        <f t="shared" si="126"/>
        <v/>
      </c>
      <c r="AF322" s="48" t="str">
        <f t="shared" si="127"/>
        <v/>
      </c>
      <c r="AG322" s="48" t="str">
        <f t="shared" si="128"/>
        <v/>
      </c>
      <c r="AH322" s="48" t="str">
        <f t="shared" si="129"/>
        <v/>
      </c>
      <c r="AI322" s="48" t="str">
        <f t="shared" si="130"/>
        <v/>
      </c>
      <c r="AJ322" s="48" t="str">
        <f t="shared" si="131"/>
        <v/>
      </c>
      <c r="AK322" s="48" t="str">
        <f t="shared" si="132"/>
        <v/>
      </c>
      <c r="AL322" s="48" t="str">
        <f t="shared" si="133"/>
        <v/>
      </c>
      <c r="AM322" s="49" t="str">
        <f t="shared" si="134"/>
        <v/>
      </c>
      <c r="AP322" s="55" t="str">
        <f>IF(B322="", "", COUNTIF(B$11:B$510, "&gt;"&amp;B322)+1+COUNTIF(B$11:B322, B322)-1)</f>
        <v/>
      </c>
      <c r="AQ322" s="64" t="str">
        <f>IF(C322="", "", COUNTIF(C$11:C$510, "&gt;"&amp;C322)+1+COUNTIF(C$11:C322, C322)-1)</f>
        <v/>
      </c>
      <c r="AT322" s="47" t="str">
        <f t="shared" si="135"/>
        <v>X</v>
      </c>
      <c r="AU322" s="48" t="str">
        <f t="shared" si="136"/>
        <v>X</v>
      </c>
      <c r="AV322" s="48" t="str">
        <f t="shared" si="137"/>
        <v>X</v>
      </c>
      <c r="AW322" s="48" t="str">
        <f t="shared" si="138"/>
        <v>X</v>
      </c>
      <c r="AX322" s="48" t="str">
        <f t="shared" si="139"/>
        <v>X</v>
      </c>
      <c r="AY322" s="48" t="str">
        <f t="shared" si="140"/>
        <v>X</v>
      </c>
      <c r="AZ322" s="48" t="str">
        <f t="shared" si="141"/>
        <v>X</v>
      </c>
      <c r="BA322" s="48" t="str">
        <f t="shared" si="142"/>
        <v>X</v>
      </c>
      <c r="BB322" s="48" t="str">
        <f t="shared" si="143"/>
        <v>X</v>
      </c>
      <c r="BC322" s="49" t="str">
        <f t="shared" si="144"/>
        <v>X</v>
      </c>
      <c r="BE322" s="63" t="str">
        <f t="shared" si="148"/>
        <v/>
      </c>
      <c r="BF322" s="70" t="str">
        <f t="shared" si="145"/>
        <v/>
      </c>
      <c r="BG322" s="64" t="str">
        <f t="shared" si="148"/>
        <v/>
      </c>
      <c r="BI322" s="55" t="str">
        <f>IF($T322="", "", IF(AND($T322&gt;=Report!$AD$65, $T322&lt;=Report!$AH$65), Report!$BA$65, IF(AND($T322&gt;=Report!$AD$63, $T322&lt;=Report!$AH$63), Report!$BA$63, IF(AND($T322&gt;=Report!$AD$62, $T322&lt;=Report!$AH$62), Report!$BA$62, IF(AND($T322&gt;=Report!$AD$61, $T322&lt;=Report!$AH$61), Report!$BA$61, IF(AND($T322&gt;=Report!$AD$59, $T322&lt;=Report!$AH$59), Report!$BA$59, ""))))))</f>
        <v/>
      </c>
    </row>
    <row r="323" spans="1:61" x14ac:dyDescent="0.25">
      <c r="A323" s="9"/>
      <c r="B323" s="34" t="str">
        <f t="shared" si="121"/>
        <v/>
      </c>
      <c r="C323" s="31" t="str">
        <f t="shared" si="122"/>
        <v/>
      </c>
      <c r="D323" s="9"/>
      <c r="E323" s="101"/>
      <c r="F323" s="102"/>
      <c r="G323" s="103"/>
      <c r="H323" s="104"/>
      <c r="I323" s="105"/>
      <c r="J323" s="106"/>
      <c r="K323" s="102"/>
      <c r="L323" s="102"/>
      <c r="M323" s="102"/>
      <c r="N323" s="102"/>
      <c r="O323" s="102"/>
      <c r="P323" s="102"/>
      <c r="Q323" s="102"/>
      <c r="R323" s="102"/>
      <c r="S323" s="107"/>
      <c r="T323" s="108"/>
      <c r="U323" s="105"/>
      <c r="V323" s="9"/>
      <c r="Y323" s="42" t="str">
        <f t="shared" si="123"/>
        <v/>
      </c>
      <c r="AA323" s="55" t="str">
        <f t="shared" si="124"/>
        <v/>
      </c>
      <c r="AD323" s="47" t="str">
        <f t="shared" si="125"/>
        <v/>
      </c>
      <c r="AE323" s="48" t="str">
        <f t="shared" si="126"/>
        <v/>
      </c>
      <c r="AF323" s="48" t="str">
        <f t="shared" si="127"/>
        <v/>
      </c>
      <c r="AG323" s="48" t="str">
        <f t="shared" si="128"/>
        <v/>
      </c>
      <c r="AH323" s="48" t="str">
        <f t="shared" si="129"/>
        <v/>
      </c>
      <c r="AI323" s="48" t="str">
        <f t="shared" si="130"/>
        <v/>
      </c>
      <c r="AJ323" s="48" t="str">
        <f t="shared" si="131"/>
        <v/>
      </c>
      <c r="AK323" s="48" t="str">
        <f t="shared" si="132"/>
        <v/>
      </c>
      <c r="AL323" s="48" t="str">
        <f t="shared" si="133"/>
        <v/>
      </c>
      <c r="AM323" s="49" t="str">
        <f t="shared" si="134"/>
        <v/>
      </c>
      <c r="AP323" s="55" t="str">
        <f>IF(B323="", "", COUNTIF(B$11:B$510, "&gt;"&amp;B323)+1+COUNTIF(B$11:B323, B323)-1)</f>
        <v/>
      </c>
      <c r="AQ323" s="64" t="str">
        <f>IF(C323="", "", COUNTIF(C$11:C$510, "&gt;"&amp;C323)+1+COUNTIF(C$11:C323, C323)-1)</f>
        <v/>
      </c>
      <c r="AT323" s="47" t="str">
        <f t="shared" si="135"/>
        <v>X</v>
      </c>
      <c r="AU323" s="48" t="str">
        <f t="shared" si="136"/>
        <v>X</v>
      </c>
      <c r="AV323" s="48" t="str">
        <f t="shared" si="137"/>
        <v>X</v>
      </c>
      <c r="AW323" s="48" t="str">
        <f t="shared" si="138"/>
        <v>X</v>
      </c>
      <c r="AX323" s="48" t="str">
        <f t="shared" si="139"/>
        <v>X</v>
      </c>
      <c r="AY323" s="48" t="str">
        <f t="shared" si="140"/>
        <v>X</v>
      </c>
      <c r="AZ323" s="48" t="str">
        <f t="shared" si="141"/>
        <v>X</v>
      </c>
      <c r="BA323" s="48" t="str">
        <f t="shared" si="142"/>
        <v>X</v>
      </c>
      <c r="BB323" s="48" t="str">
        <f t="shared" si="143"/>
        <v>X</v>
      </c>
      <c r="BC323" s="49" t="str">
        <f t="shared" si="144"/>
        <v>X</v>
      </c>
      <c r="BE323" s="63" t="str">
        <f t="shared" si="148"/>
        <v/>
      </c>
      <c r="BF323" s="70" t="str">
        <f t="shared" si="145"/>
        <v/>
      </c>
      <c r="BG323" s="64" t="str">
        <f t="shared" si="148"/>
        <v/>
      </c>
      <c r="BI323" s="55" t="str">
        <f>IF($T323="", "", IF(AND($T323&gt;=Report!$AD$65, $T323&lt;=Report!$AH$65), Report!$BA$65, IF(AND($T323&gt;=Report!$AD$63, $T323&lt;=Report!$AH$63), Report!$BA$63, IF(AND($T323&gt;=Report!$AD$62, $T323&lt;=Report!$AH$62), Report!$BA$62, IF(AND($T323&gt;=Report!$AD$61, $T323&lt;=Report!$AH$61), Report!$BA$61, IF(AND($T323&gt;=Report!$AD$59, $T323&lt;=Report!$AH$59), Report!$BA$59, ""))))))</f>
        <v/>
      </c>
    </row>
    <row r="324" spans="1:61" x14ac:dyDescent="0.25">
      <c r="A324" s="9"/>
      <c r="B324" s="34" t="str">
        <f t="shared" si="121"/>
        <v/>
      </c>
      <c r="C324" s="31" t="str">
        <f t="shared" si="122"/>
        <v/>
      </c>
      <c r="D324" s="9"/>
      <c r="E324" s="101"/>
      <c r="F324" s="102"/>
      <c r="G324" s="103"/>
      <c r="H324" s="104"/>
      <c r="I324" s="105"/>
      <c r="J324" s="106"/>
      <c r="K324" s="102"/>
      <c r="L324" s="102"/>
      <c r="M324" s="102"/>
      <c r="N324" s="102"/>
      <c r="O324" s="102"/>
      <c r="P324" s="102"/>
      <c r="Q324" s="102"/>
      <c r="R324" s="102"/>
      <c r="S324" s="107"/>
      <c r="T324" s="108"/>
      <c r="U324" s="105"/>
      <c r="V324" s="9"/>
      <c r="Y324" s="42" t="str">
        <f t="shared" si="123"/>
        <v/>
      </c>
      <c r="AA324" s="55" t="str">
        <f t="shared" si="124"/>
        <v/>
      </c>
      <c r="AD324" s="47" t="str">
        <f t="shared" si="125"/>
        <v/>
      </c>
      <c r="AE324" s="48" t="str">
        <f t="shared" si="126"/>
        <v/>
      </c>
      <c r="AF324" s="48" t="str">
        <f t="shared" si="127"/>
        <v/>
      </c>
      <c r="AG324" s="48" t="str">
        <f t="shared" si="128"/>
        <v/>
      </c>
      <c r="AH324" s="48" t="str">
        <f t="shared" si="129"/>
        <v/>
      </c>
      <c r="AI324" s="48" t="str">
        <f t="shared" si="130"/>
        <v/>
      </c>
      <c r="AJ324" s="48" t="str">
        <f t="shared" si="131"/>
        <v/>
      </c>
      <c r="AK324" s="48" t="str">
        <f t="shared" si="132"/>
        <v/>
      </c>
      <c r="AL324" s="48" t="str">
        <f t="shared" si="133"/>
        <v/>
      </c>
      <c r="AM324" s="49" t="str">
        <f t="shared" si="134"/>
        <v/>
      </c>
      <c r="AP324" s="55" t="str">
        <f>IF(B324="", "", COUNTIF(B$11:B$510, "&gt;"&amp;B324)+1+COUNTIF(B$11:B324, B324)-1)</f>
        <v/>
      </c>
      <c r="AQ324" s="64" t="str">
        <f>IF(C324="", "", COUNTIF(C$11:C$510, "&gt;"&amp;C324)+1+COUNTIF(C$11:C324, C324)-1)</f>
        <v/>
      </c>
      <c r="AT324" s="47" t="str">
        <f t="shared" si="135"/>
        <v>X</v>
      </c>
      <c r="AU324" s="48" t="str">
        <f t="shared" si="136"/>
        <v>X</v>
      </c>
      <c r="AV324" s="48" t="str">
        <f t="shared" si="137"/>
        <v>X</v>
      </c>
      <c r="AW324" s="48" t="str">
        <f t="shared" si="138"/>
        <v>X</v>
      </c>
      <c r="AX324" s="48" t="str">
        <f t="shared" si="139"/>
        <v>X</v>
      </c>
      <c r="AY324" s="48" t="str">
        <f t="shared" si="140"/>
        <v>X</v>
      </c>
      <c r="AZ324" s="48" t="str">
        <f t="shared" si="141"/>
        <v>X</v>
      </c>
      <c r="BA324" s="48" t="str">
        <f t="shared" si="142"/>
        <v>X</v>
      </c>
      <c r="BB324" s="48" t="str">
        <f t="shared" si="143"/>
        <v>X</v>
      </c>
      <c r="BC324" s="49" t="str">
        <f t="shared" si="144"/>
        <v>X</v>
      </c>
      <c r="BE324" s="63" t="str">
        <f t="shared" si="148"/>
        <v/>
      </c>
      <c r="BF324" s="70" t="str">
        <f t="shared" si="145"/>
        <v/>
      </c>
      <c r="BG324" s="64" t="str">
        <f t="shared" si="148"/>
        <v/>
      </c>
      <c r="BI324" s="55" t="str">
        <f>IF($T324="", "", IF(AND($T324&gt;=Report!$AD$65, $T324&lt;=Report!$AH$65), Report!$BA$65, IF(AND($T324&gt;=Report!$AD$63, $T324&lt;=Report!$AH$63), Report!$BA$63, IF(AND($T324&gt;=Report!$AD$62, $T324&lt;=Report!$AH$62), Report!$BA$62, IF(AND($T324&gt;=Report!$AD$61, $T324&lt;=Report!$AH$61), Report!$BA$61, IF(AND($T324&gt;=Report!$AD$59, $T324&lt;=Report!$AH$59), Report!$BA$59, ""))))))</f>
        <v/>
      </c>
    </row>
    <row r="325" spans="1:61" x14ac:dyDescent="0.25">
      <c r="A325" s="9"/>
      <c r="B325" s="34" t="str">
        <f t="shared" si="121"/>
        <v/>
      </c>
      <c r="C325" s="31" t="str">
        <f t="shared" si="122"/>
        <v/>
      </c>
      <c r="D325" s="9"/>
      <c r="E325" s="101"/>
      <c r="F325" s="102"/>
      <c r="G325" s="103"/>
      <c r="H325" s="104"/>
      <c r="I325" s="105"/>
      <c r="J325" s="106"/>
      <c r="K325" s="102"/>
      <c r="L325" s="102"/>
      <c r="M325" s="102"/>
      <c r="N325" s="102"/>
      <c r="O325" s="102"/>
      <c r="P325" s="102"/>
      <c r="Q325" s="102"/>
      <c r="R325" s="102"/>
      <c r="S325" s="107"/>
      <c r="T325" s="108"/>
      <c r="U325" s="105"/>
      <c r="V325" s="9"/>
      <c r="Y325" s="42" t="str">
        <f t="shared" si="123"/>
        <v/>
      </c>
      <c r="AA325" s="55" t="str">
        <f t="shared" si="124"/>
        <v/>
      </c>
      <c r="AD325" s="47" t="str">
        <f t="shared" si="125"/>
        <v/>
      </c>
      <c r="AE325" s="48" t="str">
        <f t="shared" si="126"/>
        <v/>
      </c>
      <c r="AF325" s="48" t="str">
        <f t="shared" si="127"/>
        <v/>
      </c>
      <c r="AG325" s="48" t="str">
        <f t="shared" si="128"/>
        <v/>
      </c>
      <c r="AH325" s="48" t="str">
        <f t="shared" si="129"/>
        <v/>
      </c>
      <c r="AI325" s="48" t="str">
        <f t="shared" si="130"/>
        <v/>
      </c>
      <c r="AJ325" s="48" t="str">
        <f t="shared" si="131"/>
        <v/>
      </c>
      <c r="AK325" s="48" t="str">
        <f t="shared" si="132"/>
        <v/>
      </c>
      <c r="AL325" s="48" t="str">
        <f t="shared" si="133"/>
        <v/>
      </c>
      <c r="AM325" s="49" t="str">
        <f t="shared" si="134"/>
        <v/>
      </c>
      <c r="AP325" s="55" t="str">
        <f>IF(B325="", "", COUNTIF(B$11:B$510, "&gt;"&amp;B325)+1+COUNTIF(B$11:B325, B325)-1)</f>
        <v/>
      </c>
      <c r="AQ325" s="64" t="str">
        <f>IF(C325="", "", COUNTIF(C$11:C$510, "&gt;"&amp;C325)+1+COUNTIF(C$11:C325, C325)-1)</f>
        <v/>
      </c>
      <c r="AT325" s="47" t="str">
        <f t="shared" si="135"/>
        <v>X</v>
      </c>
      <c r="AU325" s="48" t="str">
        <f t="shared" si="136"/>
        <v>X</v>
      </c>
      <c r="AV325" s="48" t="str">
        <f t="shared" si="137"/>
        <v>X</v>
      </c>
      <c r="AW325" s="48" t="str">
        <f t="shared" si="138"/>
        <v>X</v>
      </c>
      <c r="AX325" s="48" t="str">
        <f t="shared" si="139"/>
        <v>X</v>
      </c>
      <c r="AY325" s="48" t="str">
        <f t="shared" si="140"/>
        <v>X</v>
      </c>
      <c r="AZ325" s="48" t="str">
        <f t="shared" si="141"/>
        <v>X</v>
      </c>
      <c r="BA325" s="48" t="str">
        <f t="shared" si="142"/>
        <v>X</v>
      </c>
      <c r="BB325" s="48" t="str">
        <f t="shared" si="143"/>
        <v>X</v>
      </c>
      <c r="BC325" s="49" t="str">
        <f t="shared" si="144"/>
        <v>X</v>
      </c>
      <c r="BE325" s="63" t="str">
        <f t="shared" si="148"/>
        <v/>
      </c>
      <c r="BF325" s="70" t="str">
        <f t="shared" si="145"/>
        <v/>
      </c>
      <c r="BG325" s="64" t="str">
        <f t="shared" si="148"/>
        <v/>
      </c>
      <c r="BI325" s="55" t="str">
        <f>IF($T325="", "", IF(AND($T325&gt;=Report!$AD$65, $T325&lt;=Report!$AH$65), Report!$BA$65, IF(AND($T325&gt;=Report!$AD$63, $T325&lt;=Report!$AH$63), Report!$BA$63, IF(AND($T325&gt;=Report!$AD$62, $T325&lt;=Report!$AH$62), Report!$BA$62, IF(AND($T325&gt;=Report!$AD$61, $T325&lt;=Report!$AH$61), Report!$BA$61, IF(AND($T325&gt;=Report!$AD$59, $T325&lt;=Report!$AH$59), Report!$BA$59, ""))))))</f>
        <v/>
      </c>
    </row>
    <row r="326" spans="1:61" x14ac:dyDescent="0.25">
      <c r="A326" s="9"/>
      <c r="B326" s="34" t="str">
        <f t="shared" si="121"/>
        <v/>
      </c>
      <c r="C326" s="31" t="str">
        <f t="shared" si="122"/>
        <v/>
      </c>
      <c r="D326" s="9"/>
      <c r="E326" s="101"/>
      <c r="F326" s="102"/>
      <c r="G326" s="103"/>
      <c r="H326" s="104"/>
      <c r="I326" s="105"/>
      <c r="J326" s="106"/>
      <c r="K326" s="102"/>
      <c r="L326" s="102"/>
      <c r="M326" s="102"/>
      <c r="N326" s="102"/>
      <c r="O326" s="102"/>
      <c r="P326" s="102"/>
      <c r="Q326" s="102"/>
      <c r="R326" s="102"/>
      <c r="S326" s="107"/>
      <c r="T326" s="108"/>
      <c r="U326" s="105"/>
      <c r="V326" s="9"/>
      <c r="Y326" s="42" t="str">
        <f t="shared" si="123"/>
        <v/>
      </c>
      <c r="AA326" s="55" t="str">
        <f t="shared" si="124"/>
        <v/>
      </c>
      <c r="AD326" s="47" t="str">
        <f t="shared" si="125"/>
        <v/>
      </c>
      <c r="AE326" s="48" t="str">
        <f t="shared" si="126"/>
        <v/>
      </c>
      <c r="AF326" s="48" t="str">
        <f t="shared" si="127"/>
        <v/>
      </c>
      <c r="AG326" s="48" t="str">
        <f t="shared" si="128"/>
        <v/>
      </c>
      <c r="AH326" s="48" t="str">
        <f t="shared" si="129"/>
        <v/>
      </c>
      <c r="AI326" s="48" t="str">
        <f t="shared" si="130"/>
        <v/>
      </c>
      <c r="AJ326" s="48" t="str">
        <f t="shared" si="131"/>
        <v/>
      </c>
      <c r="AK326" s="48" t="str">
        <f t="shared" si="132"/>
        <v/>
      </c>
      <c r="AL326" s="48" t="str">
        <f t="shared" si="133"/>
        <v/>
      </c>
      <c r="AM326" s="49" t="str">
        <f t="shared" si="134"/>
        <v/>
      </c>
      <c r="AP326" s="55" t="str">
        <f>IF(B326="", "", COUNTIF(B$11:B$510, "&gt;"&amp;B326)+1+COUNTIF(B$11:B326, B326)-1)</f>
        <v/>
      </c>
      <c r="AQ326" s="64" t="str">
        <f>IF(C326="", "", COUNTIF(C$11:C$510, "&gt;"&amp;C326)+1+COUNTIF(C$11:C326, C326)-1)</f>
        <v/>
      </c>
      <c r="AT326" s="47" t="str">
        <f t="shared" si="135"/>
        <v>X</v>
      </c>
      <c r="AU326" s="48" t="str">
        <f t="shared" si="136"/>
        <v>X</v>
      </c>
      <c r="AV326" s="48" t="str">
        <f t="shared" si="137"/>
        <v>X</v>
      </c>
      <c r="AW326" s="48" t="str">
        <f t="shared" si="138"/>
        <v>X</v>
      </c>
      <c r="AX326" s="48" t="str">
        <f t="shared" si="139"/>
        <v>X</v>
      </c>
      <c r="AY326" s="48" t="str">
        <f t="shared" si="140"/>
        <v>X</v>
      </c>
      <c r="AZ326" s="48" t="str">
        <f t="shared" si="141"/>
        <v>X</v>
      </c>
      <c r="BA326" s="48" t="str">
        <f t="shared" si="142"/>
        <v>X</v>
      </c>
      <c r="BB326" s="48" t="str">
        <f t="shared" si="143"/>
        <v>X</v>
      </c>
      <c r="BC326" s="49" t="str">
        <f t="shared" si="144"/>
        <v>X</v>
      </c>
      <c r="BE326" s="63" t="str">
        <f t="shared" si="148"/>
        <v/>
      </c>
      <c r="BF326" s="70" t="str">
        <f t="shared" si="145"/>
        <v/>
      </c>
      <c r="BG326" s="64" t="str">
        <f t="shared" si="148"/>
        <v/>
      </c>
      <c r="BI326" s="55" t="str">
        <f>IF($T326="", "", IF(AND($T326&gt;=Report!$AD$65, $T326&lt;=Report!$AH$65), Report!$BA$65, IF(AND($T326&gt;=Report!$AD$63, $T326&lt;=Report!$AH$63), Report!$BA$63, IF(AND($T326&gt;=Report!$AD$62, $T326&lt;=Report!$AH$62), Report!$BA$62, IF(AND($T326&gt;=Report!$AD$61, $T326&lt;=Report!$AH$61), Report!$BA$61, IF(AND($T326&gt;=Report!$AD$59, $T326&lt;=Report!$AH$59), Report!$BA$59, ""))))))</f>
        <v/>
      </c>
    </row>
    <row r="327" spans="1:61" x14ac:dyDescent="0.25">
      <c r="A327" s="9"/>
      <c r="B327" s="34" t="str">
        <f t="shared" si="121"/>
        <v/>
      </c>
      <c r="C327" s="31" t="str">
        <f t="shared" si="122"/>
        <v/>
      </c>
      <c r="D327" s="9"/>
      <c r="E327" s="101"/>
      <c r="F327" s="102"/>
      <c r="G327" s="103"/>
      <c r="H327" s="104"/>
      <c r="I327" s="105"/>
      <c r="J327" s="106"/>
      <c r="K327" s="102"/>
      <c r="L327" s="102"/>
      <c r="M327" s="102"/>
      <c r="N327" s="102"/>
      <c r="O327" s="102"/>
      <c r="P327" s="102"/>
      <c r="Q327" s="102"/>
      <c r="R327" s="102"/>
      <c r="S327" s="107"/>
      <c r="T327" s="108"/>
      <c r="U327" s="105"/>
      <c r="V327" s="9"/>
      <c r="Y327" s="42" t="str">
        <f t="shared" si="123"/>
        <v/>
      </c>
      <c r="AA327" s="55" t="str">
        <f t="shared" si="124"/>
        <v/>
      </c>
      <c r="AD327" s="47" t="str">
        <f t="shared" si="125"/>
        <v/>
      </c>
      <c r="AE327" s="48" t="str">
        <f t="shared" si="126"/>
        <v/>
      </c>
      <c r="AF327" s="48" t="str">
        <f t="shared" si="127"/>
        <v/>
      </c>
      <c r="AG327" s="48" t="str">
        <f t="shared" si="128"/>
        <v/>
      </c>
      <c r="AH327" s="48" t="str">
        <f t="shared" si="129"/>
        <v/>
      </c>
      <c r="AI327" s="48" t="str">
        <f t="shared" si="130"/>
        <v/>
      </c>
      <c r="AJ327" s="48" t="str">
        <f t="shared" si="131"/>
        <v/>
      </c>
      <c r="AK327" s="48" t="str">
        <f t="shared" si="132"/>
        <v/>
      </c>
      <c r="AL327" s="48" t="str">
        <f t="shared" si="133"/>
        <v/>
      </c>
      <c r="AM327" s="49" t="str">
        <f t="shared" si="134"/>
        <v/>
      </c>
      <c r="AP327" s="55" t="str">
        <f>IF(B327="", "", COUNTIF(B$11:B$510, "&gt;"&amp;B327)+1+COUNTIF(B$11:B327, B327)-1)</f>
        <v/>
      </c>
      <c r="AQ327" s="64" t="str">
        <f>IF(C327="", "", COUNTIF(C$11:C$510, "&gt;"&amp;C327)+1+COUNTIF(C$11:C327, C327)-1)</f>
        <v/>
      </c>
      <c r="AT327" s="47" t="str">
        <f t="shared" si="135"/>
        <v>X</v>
      </c>
      <c r="AU327" s="48" t="str">
        <f t="shared" si="136"/>
        <v>X</v>
      </c>
      <c r="AV327" s="48" t="str">
        <f t="shared" si="137"/>
        <v>X</v>
      </c>
      <c r="AW327" s="48" t="str">
        <f t="shared" si="138"/>
        <v>X</v>
      </c>
      <c r="AX327" s="48" t="str">
        <f t="shared" si="139"/>
        <v>X</v>
      </c>
      <c r="AY327" s="48" t="str">
        <f t="shared" si="140"/>
        <v>X</v>
      </c>
      <c r="AZ327" s="48" t="str">
        <f t="shared" si="141"/>
        <v>X</v>
      </c>
      <c r="BA327" s="48" t="str">
        <f t="shared" si="142"/>
        <v>X</v>
      </c>
      <c r="BB327" s="48" t="str">
        <f t="shared" si="143"/>
        <v>X</v>
      </c>
      <c r="BC327" s="49" t="str">
        <f t="shared" si="144"/>
        <v>X</v>
      </c>
      <c r="BE327" s="63" t="str">
        <f t="shared" si="148"/>
        <v/>
      </c>
      <c r="BF327" s="70" t="str">
        <f t="shared" si="145"/>
        <v/>
      </c>
      <c r="BG327" s="64" t="str">
        <f t="shared" si="148"/>
        <v/>
      </c>
      <c r="BI327" s="55" t="str">
        <f>IF($T327="", "", IF(AND($T327&gt;=Report!$AD$65, $T327&lt;=Report!$AH$65), Report!$BA$65, IF(AND($T327&gt;=Report!$AD$63, $T327&lt;=Report!$AH$63), Report!$BA$63, IF(AND($T327&gt;=Report!$AD$62, $T327&lt;=Report!$AH$62), Report!$BA$62, IF(AND($T327&gt;=Report!$AD$61, $T327&lt;=Report!$AH$61), Report!$BA$61, IF(AND($T327&gt;=Report!$AD$59, $T327&lt;=Report!$AH$59), Report!$BA$59, ""))))))</f>
        <v/>
      </c>
    </row>
    <row r="328" spans="1:61" x14ac:dyDescent="0.25">
      <c r="A328" s="9"/>
      <c r="B328" s="34" t="str">
        <f t="shared" si="121"/>
        <v/>
      </c>
      <c r="C328" s="31" t="str">
        <f t="shared" si="122"/>
        <v/>
      </c>
      <c r="D328" s="9"/>
      <c r="E328" s="101"/>
      <c r="F328" s="102"/>
      <c r="G328" s="103"/>
      <c r="H328" s="104"/>
      <c r="I328" s="105"/>
      <c r="J328" s="106"/>
      <c r="K328" s="102"/>
      <c r="L328" s="102"/>
      <c r="M328" s="102"/>
      <c r="N328" s="102"/>
      <c r="O328" s="102"/>
      <c r="P328" s="102"/>
      <c r="Q328" s="102"/>
      <c r="R328" s="102"/>
      <c r="S328" s="107"/>
      <c r="T328" s="108"/>
      <c r="U328" s="105"/>
      <c r="V328" s="9"/>
      <c r="Y328" s="42" t="str">
        <f t="shared" si="123"/>
        <v/>
      </c>
      <c r="AA328" s="55" t="str">
        <f t="shared" si="124"/>
        <v/>
      </c>
      <c r="AD328" s="47" t="str">
        <f t="shared" si="125"/>
        <v/>
      </c>
      <c r="AE328" s="48" t="str">
        <f t="shared" si="126"/>
        <v/>
      </c>
      <c r="AF328" s="48" t="str">
        <f t="shared" si="127"/>
        <v/>
      </c>
      <c r="AG328" s="48" t="str">
        <f t="shared" si="128"/>
        <v/>
      </c>
      <c r="AH328" s="48" t="str">
        <f t="shared" si="129"/>
        <v/>
      </c>
      <c r="AI328" s="48" t="str">
        <f t="shared" si="130"/>
        <v/>
      </c>
      <c r="AJ328" s="48" t="str">
        <f t="shared" si="131"/>
        <v/>
      </c>
      <c r="AK328" s="48" t="str">
        <f t="shared" si="132"/>
        <v/>
      </c>
      <c r="AL328" s="48" t="str">
        <f t="shared" si="133"/>
        <v/>
      </c>
      <c r="AM328" s="49" t="str">
        <f t="shared" si="134"/>
        <v/>
      </c>
      <c r="AP328" s="55" t="str">
        <f>IF(B328="", "", COUNTIF(B$11:B$510, "&gt;"&amp;B328)+1+COUNTIF(B$11:B328, B328)-1)</f>
        <v/>
      </c>
      <c r="AQ328" s="64" t="str">
        <f>IF(C328="", "", COUNTIF(C$11:C$510, "&gt;"&amp;C328)+1+COUNTIF(C$11:C328, C328)-1)</f>
        <v/>
      </c>
      <c r="AT328" s="47" t="str">
        <f t="shared" si="135"/>
        <v>X</v>
      </c>
      <c r="AU328" s="48" t="str">
        <f t="shared" si="136"/>
        <v>X</v>
      </c>
      <c r="AV328" s="48" t="str">
        <f t="shared" si="137"/>
        <v>X</v>
      </c>
      <c r="AW328" s="48" t="str">
        <f t="shared" si="138"/>
        <v>X</v>
      </c>
      <c r="AX328" s="48" t="str">
        <f t="shared" si="139"/>
        <v>X</v>
      </c>
      <c r="AY328" s="48" t="str">
        <f t="shared" si="140"/>
        <v>X</v>
      </c>
      <c r="AZ328" s="48" t="str">
        <f t="shared" si="141"/>
        <v>X</v>
      </c>
      <c r="BA328" s="48" t="str">
        <f t="shared" si="142"/>
        <v>X</v>
      </c>
      <c r="BB328" s="48" t="str">
        <f t="shared" si="143"/>
        <v>X</v>
      </c>
      <c r="BC328" s="49" t="str">
        <f t="shared" si="144"/>
        <v>X</v>
      </c>
      <c r="BE328" s="63" t="str">
        <f t="shared" si="148"/>
        <v/>
      </c>
      <c r="BF328" s="70" t="str">
        <f t="shared" si="145"/>
        <v/>
      </c>
      <c r="BG328" s="64" t="str">
        <f t="shared" si="148"/>
        <v/>
      </c>
      <c r="BI328" s="55" t="str">
        <f>IF($T328="", "", IF(AND($T328&gt;=Report!$AD$65, $T328&lt;=Report!$AH$65), Report!$BA$65, IF(AND($T328&gt;=Report!$AD$63, $T328&lt;=Report!$AH$63), Report!$BA$63, IF(AND($T328&gt;=Report!$AD$62, $T328&lt;=Report!$AH$62), Report!$BA$62, IF(AND($T328&gt;=Report!$AD$61, $T328&lt;=Report!$AH$61), Report!$BA$61, IF(AND($T328&gt;=Report!$AD$59, $T328&lt;=Report!$AH$59), Report!$BA$59, ""))))))</f>
        <v/>
      </c>
    </row>
    <row r="329" spans="1:61" x14ac:dyDescent="0.25">
      <c r="A329" s="9"/>
      <c r="B329" s="34" t="str">
        <f t="shared" si="121"/>
        <v/>
      </c>
      <c r="C329" s="31" t="str">
        <f t="shared" si="122"/>
        <v/>
      </c>
      <c r="D329" s="9"/>
      <c r="E329" s="101"/>
      <c r="F329" s="102"/>
      <c r="G329" s="103"/>
      <c r="H329" s="104"/>
      <c r="I329" s="105"/>
      <c r="J329" s="106"/>
      <c r="K329" s="102"/>
      <c r="L329" s="102"/>
      <c r="M329" s="102"/>
      <c r="N329" s="102"/>
      <c r="O329" s="102"/>
      <c r="P329" s="102"/>
      <c r="Q329" s="102"/>
      <c r="R329" s="102"/>
      <c r="S329" s="107"/>
      <c r="T329" s="108"/>
      <c r="U329" s="105"/>
      <c r="V329" s="9"/>
      <c r="Y329" s="42" t="str">
        <f t="shared" si="123"/>
        <v/>
      </c>
      <c r="AA329" s="55" t="str">
        <f t="shared" si="124"/>
        <v/>
      </c>
      <c r="AD329" s="47" t="str">
        <f t="shared" si="125"/>
        <v/>
      </c>
      <c r="AE329" s="48" t="str">
        <f t="shared" si="126"/>
        <v/>
      </c>
      <c r="AF329" s="48" t="str">
        <f t="shared" si="127"/>
        <v/>
      </c>
      <c r="AG329" s="48" t="str">
        <f t="shared" si="128"/>
        <v/>
      </c>
      <c r="AH329" s="48" t="str">
        <f t="shared" si="129"/>
        <v/>
      </c>
      <c r="AI329" s="48" t="str">
        <f t="shared" si="130"/>
        <v/>
      </c>
      <c r="AJ329" s="48" t="str">
        <f t="shared" si="131"/>
        <v/>
      </c>
      <c r="AK329" s="48" t="str">
        <f t="shared" si="132"/>
        <v/>
      </c>
      <c r="AL329" s="48" t="str">
        <f t="shared" si="133"/>
        <v/>
      </c>
      <c r="AM329" s="49" t="str">
        <f t="shared" si="134"/>
        <v/>
      </c>
      <c r="AP329" s="55" t="str">
        <f>IF(B329="", "", COUNTIF(B$11:B$510, "&gt;"&amp;B329)+1+COUNTIF(B$11:B329, B329)-1)</f>
        <v/>
      </c>
      <c r="AQ329" s="64" t="str">
        <f>IF(C329="", "", COUNTIF(C$11:C$510, "&gt;"&amp;C329)+1+COUNTIF(C$11:C329, C329)-1)</f>
        <v/>
      </c>
      <c r="AT329" s="47" t="str">
        <f t="shared" si="135"/>
        <v>X</v>
      </c>
      <c r="AU329" s="48" t="str">
        <f t="shared" si="136"/>
        <v>X</v>
      </c>
      <c r="AV329" s="48" t="str">
        <f t="shared" si="137"/>
        <v>X</v>
      </c>
      <c r="AW329" s="48" t="str">
        <f t="shared" si="138"/>
        <v>X</v>
      </c>
      <c r="AX329" s="48" t="str">
        <f t="shared" si="139"/>
        <v>X</v>
      </c>
      <c r="AY329" s="48" t="str">
        <f t="shared" si="140"/>
        <v>X</v>
      </c>
      <c r="AZ329" s="48" t="str">
        <f t="shared" si="141"/>
        <v>X</v>
      </c>
      <c r="BA329" s="48" t="str">
        <f t="shared" si="142"/>
        <v>X</v>
      </c>
      <c r="BB329" s="48" t="str">
        <f t="shared" si="143"/>
        <v>X</v>
      </c>
      <c r="BC329" s="49" t="str">
        <f t="shared" si="144"/>
        <v>X</v>
      </c>
      <c r="BE329" s="63" t="str">
        <f t="shared" si="148"/>
        <v/>
      </c>
      <c r="BF329" s="70" t="str">
        <f t="shared" si="145"/>
        <v/>
      </c>
      <c r="BG329" s="64" t="str">
        <f t="shared" si="148"/>
        <v/>
      </c>
      <c r="BI329" s="55" t="str">
        <f>IF($T329="", "", IF(AND($T329&gt;=Report!$AD$65, $T329&lt;=Report!$AH$65), Report!$BA$65, IF(AND($T329&gt;=Report!$AD$63, $T329&lt;=Report!$AH$63), Report!$BA$63, IF(AND($T329&gt;=Report!$AD$62, $T329&lt;=Report!$AH$62), Report!$BA$62, IF(AND($T329&gt;=Report!$AD$61, $T329&lt;=Report!$AH$61), Report!$BA$61, IF(AND($T329&gt;=Report!$AD$59, $T329&lt;=Report!$AH$59), Report!$BA$59, ""))))))</f>
        <v/>
      </c>
    </row>
    <row r="330" spans="1:61" x14ac:dyDescent="0.25">
      <c r="A330" s="9"/>
      <c r="B330" s="34" t="str">
        <f t="shared" si="121"/>
        <v/>
      </c>
      <c r="C330" s="31" t="str">
        <f t="shared" si="122"/>
        <v/>
      </c>
      <c r="D330" s="9"/>
      <c r="E330" s="101"/>
      <c r="F330" s="102"/>
      <c r="G330" s="103"/>
      <c r="H330" s="104"/>
      <c r="I330" s="105"/>
      <c r="J330" s="106"/>
      <c r="K330" s="102"/>
      <c r="L330" s="102"/>
      <c r="M330" s="102"/>
      <c r="N330" s="102"/>
      <c r="O330" s="102"/>
      <c r="P330" s="102"/>
      <c r="Q330" s="102"/>
      <c r="R330" s="102"/>
      <c r="S330" s="107"/>
      <c r="T330" s="108"/>
      <c r="U330" s="105"/>
      <c r="V330" s="9"/>
      <c r="Y330" s="42" t="str">
        <f t="shared" si="123"/>
        <v/>
      </c>
      <c r="AA330" s="55" t="str">
        <f t="shared" si="124"/>
        <v/>
      </c>
      <c r="AD330" s="47" t="str">
        <f t="shared" si="125"/>
        <v/>
      </c>
      <c r="AE330" s="48" t="str">
        <f t="shared" si="126"/>
        <v/>
      </c>
      <c r="AF330" s="48" t="str">
        <f t="shared" si="127"/>
        <v/>
      </c>
      <c r="AG330" s="48" t="str">
        <f t="shared" si="128"/>
        <v/>
      </c>
      <c r="AH330" s="48" t="str">
        <f t="shared" si="129"/>
        <v/>
      </c>
      <c r="AI330" s="48" t="str">
        <f t="shared" si="130"/>
        <v/>
      </c>
      <c r="AJ330" s="48" t="str">
        <f t="shared" si="131"/>
        <v/>
      </c>
      <c r="AK330" s="48" t="str">
        <f t="shared" si="132"/>
        <v/>
      </c>
      <c r="AL330" s="48" t="str">
        <f t="shared" si="133"/>
        <v/>
      </c>
      <c r="AM330" s="49" t="str">
        <f t="shared" si="134"/>
        <v/>
      </c>
      <c r="AP330" s="55" t="str">
        <f>IF(B330="", "", COUNTIF(B$11:B$510, "&gt;"&amp;B330)+1+COUNTIF(B$11:B330, B330)-1)</f>
        <v/>
      </c>
      <c r="AQ330" s="64" t="str">
        <f>IF(C330="", "", COUNTIF(C$11:C$510, "&gt;"&amp;C330)+1+COUNTIF(C$11:C330, C330)-1)</f>
        <v/>
      </c>
      <c r="AT330" s="47" t="str">
        <f t="shared" si="135"/>
        <v>X</v>
      </c>
      <c r="AU330" s="48" t="str">
        <f t="shared" si="136"/>
        <v>X</v>
      </c>
      <c r="AV330" s="48" t="str">
        <f t="shared" si="137"/>
        <v>X</v>
      </c>
      <c r="AW330" s="48" t="str">
        <f t="shared" si="138"/>
        <v>X</v>
      </c>
      <c r="AX330" s="48" t="str">
        <f t="shared" si="139"/>
        <v>X</v>
      </c>
      <c r="AY330" s="48" t="str">
        <f t="shared" si="140"/>
        <v>X</v>
      </c>
      <c r="AZ330" s="48" t="str">
        <f t="shared" si="141"/>
        <v>X</v>
      </c>
      <c r="BA330" s="48" t="str">
        <f t="shared" si="142"/>
        <v>X</v>
      </c>
      <c r="BB330" s="48" t="str">
        <f t="shared" si="143"/>
        <v>X</v>
      </c>
      <c r="BC330" s="49" t="str">
        <f t="shared" si="144"/>
        <v>X</v>
      </c>
      <c r="BE330" s="63" t="str">
        <f t="shared" si="148"/>
        <v/>
      </c>
      <c r="BF330" s="70" t="str">
        <f t="shared" si="145"/>
        <v/>
      </c>
      <c r="BG330" s="64" t="str">
        <f t="shared" si="148"/>
        <v/>
      </c>
      <c r="BI330" s="55" t="str">
        <f>IF($T330="", "", IF(AND($T330&gt;=Report!$AD$65, $T330&lt;=Report!$AH$65), Report!$BA$65, IF(AND($T330&gt;=Report!$AD$63, $T330&lt;=Report!$AH$63), Report!$BA$63, IF(AND($T330&gt;=Report!$AD$62, $T330&lt;=Report!$AH$62), Report!$BA$62, IF(AND($T330&gt;=Report!$AD$61, $T330&lt;=Report!$AH$61), Report!$BA$61, IF(AND($T330&gt;=Report!$AD$59, $T330&lt;=Report!$AH$59), Report!$BA$59, ""))))))</f>
        <v/>
      </c>
    </row>
    <row r="331" spans="1:61" x14ac:dyDescent="0.25">
      <c r="A331" s="9"/>
      <c r="B331" s="34" t="str">
        <f t="shared" si="121"/>
        <v/>
      </c>
      <c r="C331" s="31" t="str">
        <f t="shared" si="122"/>
        <v/>
      </c>
      <c r="D331" s="9"/>
      <c r="E331" s="101"/>
      <c r="F331" s="102"/>
      <c r="G331" s="103"/>
      <c r="H331" s="104"/>
      <c r="I331" s="105"/>
      <c r="J331" s="106"/>
      <c r="K331" s="102"/>
      <c r="L331" s="102"/>
      <c r="M331" s="102"/>
      <c r="N331" s="102"/>
      <c r="O331" s="102"/>
      <c r="P331" s="102"/>
      <c r="Q331" s="102"/>
      <c r="R331" s="102"/>
      <c r="S331" s="107"/>
      <c r="T331" s="108"/>
      <c r="U331" s="105"/>
      <c r="V331" s="9"/>
      <c r="Y331" s="42" t="str">
        <f t="shared" si="123"/>
        <v/>
      </c>
      <c r="AA331" s="55" t="str">
        <f t="shared" si="124"/>
        <v/>
      </c>
      <c r="AD331" s="47" t="str">
        <f t="shared" si="125"/>
        <v/>
      </c>
      <c r="AE331" s="48" t="str">
        <f t="shared" si="126"/>
        <v/>
      </c>
      <c r="AF331" s="48" t="str">
        <f t="shared" si="127"/>
        <v/>
      </c>
      <c r="AG331" s="48" t="str">
        <f t="shared" si="128"/>
        <v/>
      </c>
      <c r="AH331" s="48" t="str">
        <f t="shared" si="129"/>
        <v/>
      </c>
      <c r="AI331" s="48" t="str">
        <f t="shared" si="130"/>
        <v/>
      </c>
      <c r="AJ331" s="48" t="str">
        <f t="shared" si="131"/>
        <v/>
      </c>
      <c r="AK331" s="48" t="str">
        <f t="shared" si="132"/>
        <v/>
      </c>
      <c r="AL331" s="48" t="str">
        <f t="shared" si="133"/>
        <v/>
      </c>
      <c r="AM331" s="49" t="str">
        <f t="shared" si="134"/>
        <v/>
      </c>
      <c r="AP331" s="55" t="str">
        <f>IF(B331="", "", COUNTIF(B$11:B$510, "&gt;"&amp;B331)+1+COUNTIF(B$11:B331, B331)-1)</f>
        <v/>
      </c>
      <c r="AQ331" s="64" t="str">
        <f>IF(C331="", "", COUNTIF(C$11:C$510, "&gt;"&amp;C331)+1+COUNTIF(C$11:C331, C331)-1)</f>
        <v/>
      </c>
      <c r="AT331" s="47" t="str">
        <f t="shared" si="135"/>
        <v>X</v>
      </c>
      <c r="AU331" s="48" t="str">
        <f t="shared" si="136"/>
        <v>X</v>
      </c>
      <c r="AV331" s="48" t="str">
        <f t="shared" si="137"/>
        <v>X</v>
      </c>
      <c r="AW331" s="48" t="str">
        <f t="shared" si="138"/>
        <v>X</v>
      </c>
      <c r="AX331" s="48" t="str">
        <f t="shared" si="139"/>
        <v>X</v>
      </c>
      <c r="AY331" s="48" t="str">
        <f t="shared" si="140"/>
        <v>X</v>
      </c>
      <c r="AZ331" s="48" t="str">
        <f t="shared" si="141"/>
        <v>X</v>
      </c>
      <c r="BA331" s="48" t="str">
        <f t="shared" si="142"/>
        <v>X</v>
      </c>
      <c r="BB331" s="48" t="str">
        <f t="shared" si="143"/>
        <v>X</v>
      </c>
      <c r="BC331" s="49" t="str">
        <f t="shared" si="144"/>
        <v>X</v>
      </c>
      <c r="BE331" s="63" t="str">
        <f t="shared" si="148"/>
        <v/>
      </c>
      <c r="BF331" s="70" t="str">
        <f t="shared" si="145"/>
        <v/>
      </c>
      <c r="BG331" s="64" t="str">
        <f t="shared" si="148"/>
        <v/>
      </c>
      <c r="BI331" s="55" t="str">
        <f>IF($T331="", "", IF(AND($T331&gt;=Report!$AD$65, $T331&lt;=Report!$AH$65), Report!$BA$65, IF(AND($T331&gt;=Report!$AD$63, $T331&lt;=Report!$AH$63), Report!$BA$63, IF(AND($T331&gt;=Report!$AD$62, $T331&lt;=Report!$AH$62), Report!$BA$62, IF(AND($T331&gt;=Report!$AD$61, $T331&lt;=Report!$AH$61), Report!$BA$61, IF(AND($T331&gt;=Report!$AD$59, $T331&lt;=Report!$AH$59), Report!$BA$59, ""))))))</f>
        <v/>
      </c>
    </row>
    <row r="332" spans="1:61" x14ac:dyDescent="0.25">
      <c r="A332" s="9"/>
      <c r="B332" s="34" t="str">
        <f t="shared" ref="B332:B395" si="149">IF($Y332="", "", SUM($AD332:$AM332))</f>
        <v/>
      </c>
      <c r="C332" s="31" t="str">
        <f t="shared" ref="C332:C395" si="150">IF($T332="", "", $T332)</f>
        <v/>
      </c>
      <c r="D332" s="9"/>
      <c r="E332" s="101"/>
      <c r="F332" s="102"/>
      <c r="G332" s="103"/>
      <c r="H332" s="104"/>
      <c r="I332" s="105"/>
      <c r="J332" s="106"/>
      <c r="K332" s="102"/>
      <c r="L332" s="102"/>
      <c r="M332" s="102"/>
      <c r="N332" s="102"/>
      <c r="O332" s="102"/>
      <c r="P332" s="102"/>
      <c r="Q332" s="102"/>
      <c r="R332" s="102"/>
      <c r="S332" s="107"/>
      <c r="T332" s="108"/>
      <c r="U332" s="105"/>
      <c r="V332" s="9"/>
      <c r="Y332" s="42" t="str">
        <f t="shared" ref="Y332:Y395" si="151">IF(COUNTIF($E332:$I332, "")=5, "", "X")</f>
        <v/>
      </c>
      <c r="AA332" s="55" t="str">
        <f t="shared" ref="AA332:AA395" si="152">IF($E332="", "", IF(COUNTIF($E$11:$E$510, $E332)&gt;1, "X", ""))</f>
        <v/>
      </c>
      <c r="AD332" s="47" t="str">
        <f t="shared" ref="AD332:AD395" si="153">IF($Y332="", "", IF(J332=$AC$8, AD$8, IF(J332=$AC$9, AD$9, 0)))</f>
        <v/>
      </c>
      <c r="AE332" s="48" t="str">
        <f t="shared" ref="AE332:AE395" si="154">IF($Y332="", "", IF(K332=$AC$8, AE$8, IF(K332=$AC$9, AE$9, 0)))</f>
        <v/>
      </c>
      <c r="AF332" s="48" t="str">
        <f t="shared" ref="AF332:AF395" si="155">IF($Y332="", "", IF(L332=$AC$8, AF$8, IF(L332=$AC$9, AF$9, 0)))</f>
        <v/>
      </c>
      <c r="AG332" s="48" t="str">
        <f t="shared" ref="AG332:AG395" si="156">IF($Y332="", "", IF(M332=$AC$8, AG$8, IF(M332=$AC$9, AG$9, 0)))</f>
        <v/>
      </c>
      <c r="AH332" s="48" t="str">
        <f t="shared" ref="AH332:AH395" si="157">IF($Y332="", "", IF(N332=$AC$8, AH$8, IF(N332=$AC$9, AH$9, 0)))</f>
        <v/>
      </c>
      <c r="AI332" s="48" t="str">
        <f t="shared" ref="AI332:AI395" si="158">IF($Y332="", "", IF(O332=$AC$8, AI$8, IF(O332=$AC$9, AI$9, 0)))</f>
        <v/>
      </c>
      <c r="AJ332" s="48" t="str">
        <f t="shared" ref="AJ332:AJ395" si="159">IF($Y332="", "", IF(P332=$AC$8, AJ$8, IF(P332=$AC$9, AJ$9, 0)))</f>
        <v/>
      </c>
      <c r="AK332" s="48" t="str">
        <f t="shared" ref="AK332:AK395" si="160">IF($Y332="", "", IF(Q332=$AC$8, AK$8, IF(Q332=$AC$9, AK$9, 0)))</f>
        <v/>
      </c>
      <c r="AL332" s="48" t="str">
        <f t="shared" ref="AL332:AL395" si="161">IF($Y332="", "", IF(R332=$AC$8, AL$8, IF(R332=$AC$9, AL$9, 0)))</f>
        <v/>
      </c>
      <c r="AM332" s="49" t="str">
        <f t="shared" ref="AM332:AM395" si="162">IF($Y332="", "", IF(S332=$AC$8, AM$8, IF(S332=$AC$9, AM$9, 0)))</f>
        <v/>
      </c>
      <c r="AP332" s="55" t="str">
        <f>IF(B332="", "", COUNTIF(B$11:B$510, "&gt;"&amp;B332)+1+COUNTIF(B$11:B332, B332)-1)</f>
        <v/>
      </c>
      <c r="AQ332" s="64" t="str">
        <f>IF(C332="", "", COUNTIF(C$11:C$510, "&gt;"&amp;C332)+1+COUNTIF(C$11:C332, C332)-1)</f>
        <v/>
      </c>
      <c r="AT332" s="47" t="str">
        <f t="shared" ref="AT332:AT395" si="163">IF($Y332="", "X", IF(J332="", "", J332))</f>
        <v>X</v>
      </c>
      <c r="AU332" s="48" t="str">
        <f t="shared" ref="AU332:AU395" si="164">IF($Y332="", "X", IF(K332="", "", K332))</f>
        <v>X</v>
      </c>
      <c r="AV332" s="48" t="str">
        <f t="shared" ref="AV332:AV395" si="165">IF($Y332="", "X", IF(L332="", "", L332))</f>
        <v>X</v>
      </c>
      <c r="AW332" s="48" t="str">
        <f t="shared" ref="AW332:AW395" si="166">IF($Y332="", "X", IF(M332="", "", M332))</f>
        <v>X</v>
      </c>
      <c r="AX332" s="48" t="str">
        <f t="shared" ref="AX332:AX395" si="167">IF($Y332="", "X", IF(N332="", "", N332))</f>
        <v>X</v>
      </c>
      <c r="AY332" s="48" t="str">
        <f t="shared" ref="AY332:AY395" si="168">IF($Y332="", "X", IF(O332="", "", O332))</f>
        <v>X</v>
      </c>
      <c r="AZ332" s="48" t="str">
        <f t="shared" ref="AZ332:AZ395" si="169">IF($Y332="", "X", IF(P332="", "", P332))</f>
        <v>X</v>
      </c>
      <c r="BA332" s="48" t="str">
        <f t="shared" ref="BA332:BA395" si="170">IF($Y332="", "X", IF(Q332="", "", Q332))</f>
        <v>X</v>
      </c>
      <c r="BB332" s="48" t="str">
        <f t="shared" ref="BB332:BB395" si="171">IF($Y332="", "X", IF(R332="", "", R332))</f>
        <v>X</v>
      </c>
      <c r="BC332" s="49" t="str">
        <f t="shared" ref="BC332:BC395" si="172">IF($Y332="", "X", IF(S332="", "", S332))</f>
        <v>X</v>
      </c>
      <c r="BE332" s="63" t="str">
        <f t="shared" ref="BE332:BG351" si="173">IF($Y332="", "", COUNTIF($J332:$S332, BE$10))</f>
        <v/>
      </c>
      <c r="BF332" s="70" t="str">
        <f t="shared" ref="BF332:BF395" si="174">IF($Y332="", "", COUNTIF($J332:$S332, ""))</f>
        <v/>
      </c>
      <c r="BG332" s="64" t="str">
        <f t="shared" si="173"/>
        <v/>
      </c>
      <c r="BI332" s="55" t="str">
        <f>IF($T332="", "", IF(AND($T332&gt;=Report!$AD$65, $T332&lt;=Report!$AH$65), Report!$BA$65, IF(AND($T332&gt;=Report!$AD$63, $T332&lt;=Report!$AH$63), Report!$BA$63, IF(AND($T332&gt;=Report!$AD$62, $T332&lt;=Report!$AH$62), Report!$BA$62, IF(AND($T332&gt;=Report!$AD$61, $T332&lt;=Report!$AH$61), Report!$BA$61, IF(AND($T332&gt;=Report!$AD$59, $T332&lt;=Report!$AH$59), Report!$BA$59, ""))))))</f>
        <v/>
      </c>
    </row>
    <row r="333" spans="1:61" x14ac:dyDescent="0.25">
      <c r="A333" s="9"/>
      <c r="B333" s="34" t="str">
        <f t="shared" si="149"/>
        <v/>
      </c>
      <c r="C333" s="31" t="str">
        <f t="shared" si="150"/>
        <v/>
      </c>
      <c r="D333" s="9"/>
      <c r="E333" s="101"/>
      <c r="F333" s="102"/>
      <c r="G333" s="103"/>
      <c r="H333" s="104"/>
      <c r="I333" s="105"/>
      <c r="J333" s="106"/>
      <c r="K333" s="102"/>
      <c r="L333" s="102"/>
      <c r="M333" s="102"/>
      <c r="N333" s="102"/>
      <c r="O333" s="102"/>
      <c r="P333" s="102"/>
      <c r="Q333" s="102"/>
      <c r="R333" s="102"/>
      <c r="S333" s="107"/>
      <c r="T333" s="108"/>
      <c r="U333" s="105"/>
      <c r="V333" s="9"/>
      <c r="Y333" s="42" t="str">
        <f t="shared" si="151"/>
        <v/>
      </c>
      <c r="AA333" s="55" t="str">
        <f t="shared" si="152"/>
        <v/>
      </c>
      <c r="AD333" s="47" t="str">
        <f t="shared" si="153"/>
        <v/>
      </c>
      <c r="AE333" s="48" t="str">
        <f t="shared" si="154"/>
        <v/>
      </c>
      <c r="AF333" s="48" t="str">
        <f t="shared" si="155"/>
        <v/>
      </c>
      <c r="AG333" s="48" t="str">
        <f t="shared" si="156"/>
        <v/>
      </c>
      <c r="AH333" s="48" t="str">
        <f t="shared" si="157"/>
        <v/>
      </c>
      <c r="AI333" s="48" t="str">
        <f t="shared" si="158"/>
        <v/>
      </c>
      <c r="AJ333" s="48" t="str">
        <f t="shared" si="159"/>
        <v/>
      </c>
      <c r="AK333" s="48" t="str">
        <f t="shared" si="160"/>
        <v/>
      </c>
      <c r="AL333" s="48" t="str">
        <f t="shared" si="161"/>
        <v/>
      </c>
      <c r="AM333" s="49" t="str">
        <f t="shared" si="162"/>
        <v/>
      </c>
      <c r="AP333" s="55" t="str">
        <f>IF(B333="", "", COUNTIF(B$11:B$510, "&gt;"&amp;B333)+1+COUNTIF(B$11:B333, B333)-1)</f>
        <v/>
      </c>
      <c r="AQ333" s="64" t="str">
        <f>IF(C333="", "", COUNTIF(C$11:C$510, "&gt;"&amp;C333)+1+COUNTIF(C$11:C333, C333)-1)</f>
        <v/>
      </c>
      <c r="AT333" s="47" t="str">
        <f t="shared" si="163"/>
        <v>X</v>
      </c>
      <c r="AU333" s="48" t="str">
        <f t="shared" si="164"/>
        <v>X</v>
      </c>
      <c r="AV333" s="48" t="str">
        <f t="shared" si="165"/>
        <v>X</v>
      </c>
      <c r="AW333" s="48" t="str">
        <f t="shared" si="166"/>
        <v>X</v>
      </c>
      <c r="AX333" s="48" t="str">
        <f t="shared" si="167"/>
        <v>X</v>
      </c>
      <c r="AY333" s="48" t="str">
        <f t="shared" si="168"/>
        <v>X</v>
      </c>
      <c r="AZ333" s="48" t="str">
        <f t="shared" si="169"/>
        <v>X</v>
      </c>
      <c r="BA333" s="48" t="str">
        <f t="shared" si="170"/>
        <v>X</v>
      </c>
      <c r="BB333" s="48" t="str">
        <f t="shared" si="171"/>
        <v>X</v>
      </c>
      <c r="BC333" s="49" t="str">
        <f t="shared" si="172"/>
        <v>X</v>
      </c>
      <c r="BE333" s="63" t="str">
        <f t="shared" si="173"/>
        <v/>
      </c>
      <c r="BF333" s="70" t="str">
        <f t="shared" si="174"/>
        <v/>
      </c>
      <c r="BG333" s="64" t="str">
        <f t="shared" si="173"/>
        <v/>
      </c>
      <c r="BI333" s="55" t="str">
        <f>IF($T333="", "", IF(AND($T333&gt;=Report!$AD$65, $T333&lt;=Report!$AH$65), Report!$BA$65, IF(AND($T333&gt;=Report!$AD$63, $T333&lt;=Report!$AH$63), Report!$BA$63, IF(AND($T333&gt;=Report!$AD$62, $T333&lt;=Report!$AH$62), Report!$BA$62, IF(AND($T333&gt;=Report!$AD$61, $T333&lt;=Report!$AH$61), Report!$BA$61, IF(AND($T333&gt;=Report!$AD$59, $T333&lt;=Report!$AH$59), Report!$BA$59, ""))))))</f>
        <v/>
      </c>
    </row>
    <row r="334" spans="1:61" x14ac:dyDescent="0.25">
      <c r="A334" s="9"/>
      <c r="B334" s="34" t="str">
        <f t="shared" si="149"/>
        <v/>
      </c>
      <c r="C334" s="31" t="str">
        <f t="shared" si="150"/>
        <v/>
      </c>
      <c r="D334" s="9"/>
      <c r="E334" s="101"/>
      <c r="F334" s="102"/>
      <c r="G334" s="103"/>
      <c r="H334" s="104"/>
      <c r="I334" s="105"/>
      <c r="J334" s="106"/>
      <c r="K334" s="102"/>
      <c r="L334" s="102"/>
      <c r="M334" s="102"/>
      <c r="N334" s="102"/>
      <c r="O334" s="102"/>
      <c r="P334" s="102"/>
      <c r="Q334" s="102"/>
      <c r="R334" s="102"/>
      <c r="S334" s="107"/>
      <c r="T334" s="108"/>
      <c r="U334" s="105"/>
      <c r="V334" s="9"/>
      <c r="Y334" s="42" t="str">
        <f t="shared" si="151"/>
        <v/>
      </c>
      <c r="AA334" s="55" t="str">
        <f t="shared" si="152"/>
        <v/>
      </c>
      <c r="AD334" s="47" t="str">
        <f t="shared" si="153"/>
        <v/>
      </c>
      <c r="AE334" s="48" t="str">
        <f t="shared" si="154"/>
        <v/>
      </c>
      <c r="AF334" s="48" t="str">
        <f t="shared" si="155"/>
        <v/>
      </c>
      <c r="AG334" s="48" t="str">
        <f t="shared" si="156"/>
        <v/>
      </c>
      <c r="AH334" s="48" t="str">
        <f t="shared" si="157"/>
        <v/>
      </c>
      <c r="AI334" s="48" t="str">
        <f t="shared" si="158"/>
        <v/>
      </c>
      <c r="AJ334" s="48" t="str">
        <f t="shared" si="159"/>
        <v/>
      </c>
      <c r="AK334" s="48" t="str">
        <f t="shared" si="160"/>
        <v/>
      </c>
      <c r="AL334" s="48" t="str">
        <f t="shared" si="161"/>
        <v/>
      </c>
      <c r="AM334" s="49" t="str">
        <f t="shared" si="162"/>
        <v/>
      </c>
      <c r="AP334" s="55" t="str">
        <f>IF(B334="", "", COUNTIF(B$11:B$510, "&gt;"&amp;B334)+1+COUNTIF(B$11:B334, B334)-1)</f>
        <v/>
      </c>
      <c r="AQ334" s="64" t="str">
        <f>IF(C334="", "", COUNTIF(C$11:C$510, "&gt;"&amp;C334)+1+COUNTIF(C$11:C334, C334)-1)</f>
        <v/>
      </c>
      <c r="AT334" s="47" t="str">
        <f t="shared" si="163"/>
        <v>X</v>
      </c>
      <c r="AU334" s="48" t="str">
        <f t="shared" si="164"/>
        <v>X</v>
      </c>
      <c r="AV334" s="48" t="str">
        <f t="shared" si="165"/>
        <v>X</v>
      </c>
      <c r="AW334" s="48" t="str">
        <f t="shared" si="166"/>
        <v>X</v>
      </c>
      <c r="AX334" s="48" t="str">
        <f t="shared" si="167"/>
        <v>X</v>
      </c>
      <c r="AY334" s="48" t="str">
        <f t="shared" si="168"/>
        <v>X</v>
      </c>
      <c r="AZ334" s="48" t="str">
        <f t="shared" si="169"/>
        <v>X</v>
      </c>
      <c r="BA334" s="48" t="str">
        <f t="shared" si="170"/>
        <v>X</v>
      </c>
      <c r="BB334" s="48" t="str">
        <f t="shared" si="171"/>
        <v>X</v>
      </c>
      <c r="BC334" s="49" t="str">
        <f t="shared" si="172"/>
        <v>X</v>
      </c>
      <c r="BE334" s="63" t="str">
        <f t="shared" si="173"/>
        <v/>
      </c>
      <c r="BF334" s="70" t="str">
        <f t="shared" si="174"/>
        <v/>
      </c>
      <c r="BG334" s="64" t="str">
        <f t="shared" si="173"/>
        <v/>
      </c>
      <c r="BI334" s="55" t="str">
        <f>IF($T334="", "", IF(AND($T334&gt;=Report!$AD$65, $T334&lt;=Report!$AH$65), Report!$BA$65, IF(AND($T334&gt;=Report!$AD$63, $T334&lt;=Report!$AH$63), Report!$BA$63, IF(AND($T334&gt;=Report!$AD$62, $T334&lt;=Report!$AH$62), Report!$BA$62, IF(AND($T334&gt;=Report!$AD$61, $T334&lt;=Report!$AH$61), Report!$BA$61, IF(AND($T334&gt;=Report!$AD$59, $T334&lt;=Report!$AH$59), Report!$BA$59, ""))))))</f>
        <v/>
      </c>
    </row>
    <row r="335" spans="1:61" x14ac:dyDescent="0.25">
      <c r="A335" s="9"/>
      <c r="B335" s="34" t="str">
        <f t="shared" si="149"/>
        <v/>
      </c>
      <c r="C335" s="31" t="str">
        <f t="shared" si="150"/>
        <v/>
      </c>
      <c r="D335" s="9"/>
      <c r="E335" s="101"/>
      <c r="F335" s="102"/>
      <c r="G335" s="103"/>
      <c r="H335" s="104"/>
      <c r="I335" s="105"/>
      <c r="J335" s="106"/>
      <c r="K335" s="102"/>
      <c r="L335" s="102"/>
      <c r="M335" s="102"/>
      <c r="N335" s="102"/>
      <c r="O335" s="102"/>
      <c r="P335" s="102"/>
      <c r="Q335" s="102"/>
      <c r="R335" s="102"/>
      <c r="S335" s="107"/>
      <c r="T335" s="108"/>
      <c r="U335" s="105"/>
      <c r="V335" s="9"/>
      <c r="Y335" s="42" t="str">
        <f t="shared" si="151"/>
        <v/>
      </c>
      <c r="AA335" s="55" t="str">
        <f t="shared" si="152"/>
        <v/>
      </c>
      <c r="AD335" s="47" t="str">
        <f t="shared" si="153"/>
        <v/>
      </c>
      <c r="AE335" s="48" t="str">
        <f t="shared" si="154"/>
        <v/>
      </c>
      <c r="AF335" s="48" t="str">
        <f t="shared" si="155"/>
        <v/>
      </c>
      <c r="AG335" s="48" t="str">
        <f t="shared" si="156"/>
        <v/>
      </c>
      <c r="AH335" s="48" t="str">
        <f t="shared" si="157"/>
        <v/>
      </c>
      <c r="AI335" s="48" t="str">
        <f t="shared" si="158"/>
        <v/>
      </c>
      <c r="AJ335" s="48" t="str">
        <f t="shared" si="159"/>
        <v/>
      </c>
      <c r="AK335" s="48" t="str">
        <f t="shared" si="160"/>
        <v/>
      </c>
      <c r="AL335" s="48" t="str">
        <f t="shared" si="161"/>
        <v/>
      </c>
      <c r="AM335" s="49" t="str">
        <f t="shared" si="162"/>
        <v/>
      </c>
      <c r="AP335" s="55" t="str">
        <f>IF(B335="", "", COUNTIF(B$11:B$510, "&gt;"&amp;B335)+1+COUNTIF(B$11:B335, B335)-1)</f>
        <v/>
      </c>
      <c r="AQ335" s="64" t="str">
        <f>IF(C335="", "", COUNTIF(C$11:C$510, "&gt;"&amp;C335)+1+COUNTIF(C$11:C335, C335)-1)</f>
        <v/>
      </c>
      <c r="AT335" s="47" t="str">
        <f t="shared" si="163"/>
        <v>X</v>
      </c>
      <c r="AU335" s="48" t="str">
        <f t="shared" si="164"/>
        <v>X</v>
      </c>
      <c r="AV335" s="48" t="str">
        <f t="shared" si="165"/>
        <v>X</v>
      </c>
      <c r="AW335" s="48" t="str">
        <f t="shared" si="166"/>
        <v>X</v>
      </c>
      <c r="AX335" s="48" t="str">
        <f t="shared" si="167"/>
        <v>X</v>
      </c>
      <c r="AY335" s="48" t="str">
        <f t="shared" si="168"/>
        <v>X</v>
      </c>
      <c r="AZ335" s="48" t="str">
        <f t="shared" si="169"/>
        <v>X</v>
      </c>
      <c r="BA335" s="48" t="str">
        <f t="shared" si="170"/>
        <v>X</v>
      </c>
      <c r="BB335" s="48" t="str">
        <f t="shared" si="171"/>
        <v>X</v>
      </c>
      <c r="BC335" s="49" t="str">
        <f t="shared" si="172"/>
        <v>X</v>
      </c>
      <c r="BE335" s="63" t="str">
        <f t="shared" si="173"/>
        <v/>
      </c>
      <c r="BF335" s="70" t="str">
        <f t="shared" si="174"/>
        <v/>
      </c>
      <c r="BG335" s="64" t="str">
        <f t="shared" si="173"/>
        <v/>
      </c>
      <c r="BI335" s="55" t="str">
        <f>IF($T335="", "", IF(AND($T335&gt;=Report!$AD$65, $T335&lt;=Report!$AH$65), Report!$BA$65, IF(AND($T335&gt;=Report!$AD$63, $T335&lt;=Report!$AH$63), Report!$BA$63, IF(AND($T335&gt;=Report!$AD$62, $T335&lt;=Report!$AH$62), Report!$BA$62, IF(AND($T335&gt;=Report!$AD$61, $T335&lt;=Report!$AH$61), Report!$BA$61, IF(AND($T335&gt;=Report!$AD$59, $T335&lt;=Report!$AH$59), Report!$BA$59, ""))))))</f>
        <v/>
      </c>
    </row>
    <row r="336" spans="1:61" x14ac:dyDescent="0.25">
      <c r="A336" s="9"/>
      <c r="B336" s="34" t="str">
        <f t="shared" si="149"/>
        <v/>
      </c>
      <c r="C336" s="31" t="str">
        <f t="shared" si="150"/>
        <v/>
      </c>
      <c r="D336" s="9"/>
      <c r="E336" s="101"/>
      <c r="F336" s="102"/>
      <c r="G336" s="103"/>
      <c r="H336" s="104"/>
      <c r="I336" s="105"/>
      <c r="J336" s="106"/>
      <c r="K336" s="102"/>
      <c r="L336" s="102"/>
      <c r="M336" s="102"/>
      <c r="N336" s="102"/>
      <c r="O336" s="102"/>
      <c r="P336" s="102"/>
      <c r="Q336" s="102"/>
      <c r="R336" s="102"/>
      <c r="S336" s="107"/>
      <c r="T336" s="108"/>
      <c r="U336" s="105"/>
      <c r="V336" s="9"/>
      <c r="Y336" s="42" t="str">
        <f t="shared" si="151"/>
        <v/>
      </c>
      <c r="AA336" s="55" t="str">
        <f t="shared" si="152"/>
        <v/>
      </c>
      <c r="AD336" s="47" t="str">
        <f t="shared" si="153"/>
        <v/>
      </c>
      <c r="AE336" s="48" t="str">
        <f t="shared" si="154"/>
        <v/>
      </c>
      <c r="AF336" s="48" t="str">
        <f t="shared" si="155"/>
        <v/>
      </c>
      <c r="AG336" s="48" t="str">
        <f t="shared" si="156"/>
        <v/>
      </c>
      <c r="AH336" s="48" t="str">
        <f t="shared" si="157"/>
        <v/>
      </c>
      <c r="AI336" s="48" t="str">
        <f t="shared" si="158"/>
        <v/>
      </c>
      <c r="AJ336" s="48" t="str">
        <f t="shared" si="159"/>
        <v/>
      </c>
      <c r="AK336" s="48" t="str">
        <f t="shared" si="160"/>
        <v/>
      </c>
      <c r="AL336" s="48" t="str">
        <f t="shared" si="161"/>
        <v/>
      </c>
      <c r="AM336" s="49" t="str">
        <f t="shared" si="162"/>
        <v/>
      </c>
      <c r="AP336" s="55" t="str">
        <f>IF(B336="", "", COUNTIF(B$11:B$510, "&gt;"&amp;B336)+1+COUNTIF(B$11:B336, B336)-1)</f>
        <v/>
      </c>
      <c r="AQ336" s="64" t="str">
        <f>IF(C336="", "", COUNTIF(C$11:C$510, "&gt;"&amp;C336)+1+COUNTIF(C$11:C336, C336)-1)</f>
        <v/>
      </c>
      <c r="AT336" s="47" t="str">
        <f t="shared" si="163"/>
        <v>X</v>
      </c>
      <c r="AU336" s="48" t="str">
        <f t="shared" si="164"/>
        <v>X</v>
      </c>
      <c r="AV336" s="48" t="str">
        <f t="shared" si="165"/>
        <v>X</v>
      </c>
      <c r="AW336" s="48" t="str">
        <f t="shared" si="166"/>
        <v>X</v>
      </c>
      <c r="AX336" s="48" t="str">
        <f t="shared" si="167"/>
        <v>X</v>
      </c>
      <c r="AY336" s="48" t="str">
        <f t="shared" si="168"/>
        <v>X</v>
      </c>
      <c r="AZ336" s="48" t="str">
        <f t="shared" si="169"/>
        <v>X</v>
      </c>
      <c r="BA336" s="48" t="str">
        <f t="shared" si="170"/>
        <v>X</v>
      </c>
      <c r="BB336" s="48" t="str">
        <f t="shared" si="171"/>
        <v>X</v>
      </c>
      <c r="BC336" s="49" t="str">
        <f t="shared" si="172"/>
        <v>X</v>
      </c>
      <c r="BE336" s="63" t="str">
        <f t="shared" si="173"/>
        <v/>
      </c>
      <c r="BF336" s="70" t="str">
        <f t="shared" si="174"/>
        <v/>
      </c>
      <c r="BG336" s="64" t="str">
        <f t="shared" si="173"/>
        <v/>
      </c>
      <c r="BI336" s="55" t="str">
        <f>IF($T336="", "", IF(AND($T336&gt;=Report!$AD$65, $T336&lt;=Report!$AH$65), Report!$BA$65, IF(AND($T336&gt;=Report!$AD$63, $T336&lt;=Report!$AH$63), Report!$BA$63, IF(AND($T336&gt;=Report!$AD$62, $T336&lt;=Report!$AH$62), Report!$BA$62, IF(AND($T336&gt;=Report!$AD$61, $T336&lt;=Report!$AH$61), Report!$BA$61, IF(AND($T336&gt;=Report!$AD$59, $T336&lt;=Report!$AH$59), Report!$BA$59, ""))))))</f>
        <v/>
      </c>
    </row>
    <row r="337" spans="1:61" x14ac:dyDescent="0.25">
      <c r="A337" s="9"/>
      <c r="B337" s="34" t="str">
        <f t="shared" si="149"/>
        <v/>
      </c>
      <c r="C337" s="31" t="str">
        <f t="shared" si="150"/>
        <v/>
      </c>
      <c r="D337" s="9"/>
      <c r="E337" s="101"/>
      <c r="F337" s="102"/>
      <c r="G337" s="103"/>
      <c r="H337" s="104"/>
      <c r="I337" s="105"/>
      <c r="J337" s="106"/>
      <c r="K337" s="102"/>
      <c r="L337" s="102"/>
      <c r="M337" s="102"/>
      <c r="N337" s="102"/>
      <c r="O337" s="102"/>
      <c r="P337" s="102"/>
      <c r="Q337" s="102"/>
      <c r="R337" s="102"/>
      <c r="S337" s="107"/>
      <c r="T337" s="108"/>
      <c r="U337" s="105"/>
      <c r="V337" s="9"/>
      <c r="Y337" s="42" t="str">
        <f t="shared" si="151"/>
        <v/>
      </c>
      <c r="AA337" s="55" t="str">
        <f t="shared" si="152"/>
        <v/>
      </c>
      <c r="AD337" s="47" t="str">
        <f t="shared" si="153"/>
        <v/>
      </c>
      <c r="AE337" s="48" t="str">
        <f t="shared" si="154"/>
        <v/>
      </c>
      <c r="AF337" s="48" t="str">
        <f t="shared" si="155"/>
        <v/>
      </c>
      <c r="AG337" s="48" t="str">
        <f t="shared" si="156"/>
        <v/>
      </c>
      <c r="AH337" s="48" t="str">
        <f t="shared" si="157"/>
        <v/>
      </c>
      <c r="AI337" s="48" t="str">
        <f t="shared" si="158"/>
        <v/>
      </c>
      <c r="AJ337" s="48" t="str">
        <f t="shared" si="159"/>
        <v/>
      </c>
      <c r="AK337" s="48" t="str">
        <f t="shared" si="160"/>
        <v/>
      </c>
      <c r="AL337" s="48" t="str">
        <f t="shared" si="161"/>
        <v/>
      </c>
      <c r="AM337" s="49" t="str">
        <f t="shared" si="162"/>
        <v/>
      </c>
      <c r="AP337" s="55" t="str">
        <f>IF(B337="", "", COUNTIF(B$11:B$510, "&gt;"&amp;B337)+1+COUNTIF(B$11:B337, B337)-1)</f>
        <v/>
      </c>
      <c r="AQ337" s="64" t="str">
        <f>IF(C337="", "", COUNTIF(C$11:C$510, "&gt;"&amp;C337)+1+COUNTIF(C$11:C337, C337)-1)</f>
        <v/>
      </c>
      <c r="AT337" s="47" t="str">
        <f t="shared" si="163"/>
        <v>X</v>
      </c>
      <c r="AU337" s="48" t="str">
        <f t="shared" si="164"/>
        <v>X</v>
      </c>
      <c r="AV337" s="48" t="str">
        <f t="shared" si="165"/>
        <v>X</v>
      </c>
      <c r="AW337" s="48" t="str">
        <f t="shared" si="166"/>
        <v>X</v>
      </c>
      <c r="AX337" s="48" t="str">
        <f t="shared" si="167"/>
        <v>X</v>
      </c>
      <c r="AY337" s="48" t="str">
        <f t="shared" si="168"/>
        <v>X</v>
      </c>
      <c r="AZ337" s="48" t="str">
        <f t="shared" si="169"/>
        <v>X</v>
      </c>
      <c r="BA337" s="48" t="str">
        <f t="shared" si="170"/>
        <v>X</v>
      </c>
      <c r="BB337" s="48" t="str">
        <f t="shared" si="171"/>
        <v>X</v>
      </c>
      <c r="BC337" s="49" t="str">
        <f t="shared" si="172"/>
        <v>X</v>
      </c>
      <c r="BE337" s="63" t="str">
        <f t="shared" si="173"/>
        <v/>
      </c>
      <c r="BF337" s="70" t="str">
        <f t="shared" si="174"/>
        <v/>
      </c>
      <c r="BG337" s="64" t="str">
        <f t="shared" si="173"/>
        <v/>
      </c>
      <c r="BI337" s="55" t="str">
        <f>IF($T337="", "", IF(AND($T337&gt;=Report!$AD$65, $T337&lt;=Report!$AH$65), Report!$BA$65, IF(AND($T337&gt;=Report!$AD$63, $T337&lt;=Report!$AH$63), Report!$BA$63, IF(AND($T337&gt;=Report!$AD$62, $T337&lt;=Report!$AH$62), Report!$BA$62, IF(AND($T337&gt;=Report!$AD$61, $T337&lt;=Report!$AH$61), Report!$BA$61, IF(AND($T337&gt;=Report!$AD$59, $T337&lt;=Report!$AH$59), Report!$BA$59, ""))))))</f>
        <v/>
      </c>
    </row>
    <row r="338" spans="1:61" x14ac:dyDescent="0.25">
      <c r="A338" s="9"/>
      <c r="B338" s="34" t="str">
        <f t="shared" si="149"/>
        <v/>
      </c>
      <c r="C338" s="31" t="str">
        <f t="shared" si="150"/>
        <v/>
      </c>
      <c r="D338" s="9"/>
      <c r="E338" s="101"/>
      <c r="F338" s="102"/>
      <c r="G338" s="103"/>
      <c r="H338" s="104"/>
      <c r="I338" s="105"/>
      <c r="J338" s="106"/>
      <c r="K338" s="102"/>
      <c r="L338" s="102"/>
      <c r="M338" s="102"/>
      <c r="N338" s="102"/>
      <c r="O338" s="102"/>
      <c r="P338" s="102"/>
      <c r="Q338" s="102"/>
      <c r="R338" s="102"/>
      <c r="S338" s="107"/>
      <c r="T338" s="108"/>
      <c r="U338" s="105"/>
      <c r="V338" s="9"/>
      <c r="Y338" s="42" t="str">
        <f t="shared" si="151"/>
        <v/>
      </c>
      <c r="AA338" s="55" t="str">
        <f t="shared" si="152"/>
        <v/>
      </c>
      <c r="AD338" s="47" t="str">
        <f t="shared" si="153"/>
        <v/>
      </c>
      <c r="AE338" s="48" t="str">
        <f t="shared" si="154"/>
        <v/>
      </c>
      <c r="AF338" s="48" t="str">
        <f t="shared" si="155"/>
        <v/>
      </c>
      <c r="AG338" s="48" t="str">
        <f t="shared" si="156"/>
        <v/>
      </c>
      <c r="AH338" s="48" t="str">
        <f t="shared" si="157"/>
        <v/>
      </c>
      <c r="AI338" s="48" t="str">
        <f t="shared" si="158"/>
        <v/>
      </c>
      <c r="AJ338" s="48" t="str">
        <f t="shared" si="159"/>
        <v/>
      </c>
      <c r="AK338" s="48" t="str">
        <f t="shared" si="160"/>
        <v/>
      </c>
      <c r="AL338" s="48" t="str">
        <f t="shared" si="161"/>
        <v/>
      </c>
      <c r="AM338" s="49" t="str">
        <f t="shared" si="162"/>
        <v/>
      </c>
      <c r="AP338" s="55" t="str">
        <f>IF(B338="", "", COUNTIF(B$11:B$510, "&gt;"&amp;B338)+1+COUNTIF(B$11:B338, B338)-1)</f>
        <v/>
      </c>
      <c r="AQ338" s="64" t="str">
        <f>IF(C338="", "", COUNTIF(C$11:C$510, "&gt;"&amp;C338)+1+COUNTIF(C$11:C338, C338)-1)</f>
        <v/>
      </c>
      <c r="AT338" s="47" t="str">
        <f t="shared" si="163"/>
        <v>X</v>
      </c>
      <c r="AU338" s="48" t="str">
        <f t="shared" si="164"/>
        <v>X</v>
      </c>
      <c r="AV338" s="48" t="str">
        <f t="shared" si="165"/>
        <v>X</v>
      </c>
      <c r="AW338" s="48" t="str">
        <f t="shared" si="166"/>
        <v>X</v>
      </c>
      <c r="AX338" s="48" t="str">
        <f t="shared" si="167"/>
        <v>X</v>
      </c>
      <c r="AY338" s="48" t="str">
        <f t="shared" si="168"/>
        <v>X</v>
      </c>
      <c r="AZ338" s="48" t="str">
        <f t="shared" si="169"/>
        <v>X</v>
      </c>
      <c r="BA338" s="48" t="str">
        <f t="shared" si="170"/>
        <v>X</v>
      </c>
      <c r="BB338" s="48" t="str">
        <f t="shared" si="171"/>
        <v>X</v>
      </c>
      <c r="BC338" s="49" t="str">
        <f t="shared" si="172"/>
        <v>X</v>
      </c>
      <c r="BE338" s="63" t="str">
        <f t="shared" si="173"/>
        <v/>
      </c>
      <c r="BF338" s="70" t="str">
        <f t="shared" si="174"/>
        <v/>
      </c>
      <c r="BG338" s="64" t="str">
        <f t="shared" si="173"/>
        <v/>
      </c>
      <c r="BI338" s="55" t="str">
        <f>IF($T338="", "", IF(AND($T338&gt;=Report!$AD$65, $T338&lt;=Report!$AH$65), Report!$BA$65, IF(AND($T338&gt;=Report!$AD$63, $T338&lt;=Report!$AH$63), Report!$BA$63, IF(AND($T338&gt;=Report!$AD$62, $T338&lt;=Report!$AH$62), Report!$BA$62, IF(AND($T338&gt;=Report!$AD$61, $T338&lt;=Report!$AH$61), Report!$BA$61, IF(AND($T338&gt;=Report!$AD$59, $T338&lt;=Report!$AH$59), Report!$BA$59, ""))))))</f>
        <v/>
      </c>
    </row>
    <row r="339" spans="1:61" x14ac:dyDescent="0.25">
      <c r="A339" s="9"/>
      <c r="B339" s="34" t="str">
        <f t="shared" si="149"/>
        <v/>
      </c>
      <c r="C339" s="31" t="str">
        <f t="shared" si="150"/>
        <v/>
      </c>
      <c r="D339" s="9"/>
      <c r="E339" s="101"/>
      <c r="F339" s="102"/>
      <c r="G339" s="103"/>
      <c r="H339" s="104"/>
      <c r="I339" s="105"/>
      <c r="J339" s="106"/>
      <c r="K339" s="102"/>
      <c r="L339" s="102"/>
      <c r="M339" s="102"/>
      <c r="N339" s="102"/>
      <c r="O339" s="102"/>
      <c r="P339" s="102"/>
      <c r="Q339" s="102"/>
      <c r="R339" s="102"/>
      <c r="S339" s="107"/>
      <c r="T339" s="108"/>
      <c r="U339" s="105"/>
      <c r="V339" s="9"/>
      <c r="Y339" s="42" t="str">
        <f t="shared" si="151"/>
        <v/>
      </c>
      <c r="AA339" s="55" t="str">
        <f t="shared" si="152"/>
        <v/>
      </c>
      <c r="AD339" s="47" t="str">
        <f t="shared" si="153"/>
        <v/>
      </c>
      <c r="AE339" s="48" t="str">
        <f t="shared" si="154"/>
        <v/>
      </c>
      <c r="AF339" s="48" t="str">
        <f t="shared" si="155"/>
        <v/>
      </c>
      <c r="AG339" s="48" t="str">
        <f t="shared" si="156"/>
        <v/>
      </c>
      <c r="AH339" s="48" t="str">
        <f t="shared" si="157"/>
        <v/>
      </c>
      <c r="AI339" s="48" t="str">
        <f t="shared" si="158"/>
        <v/>
      </c>
      <c r="AJ339" s="48" t="str">
        <f t="shared" si="159"/>
        <v/>
      </c>
      <c r="AK339" s="48" t="str">
        <f t="shared" si="160"/>
        <v/>
      </c>
      <c r="AL339" s="48" t="str">
        <f t="shared" si="161"/>
        <v/>
      </c>
      <c r="AM339" s="49" t="str">
        <f t="shared" si="162"/>
        <v/>
      </c>
      <c r="AP339" s="55" t="str">
        <f>IF(B339="", "", COUNTIF(B$11:B$510, "&gt;"&amp;B339)+1+COUNTIF(B$11:B339, B339)-1)</f>
        <v/>
      </c>
      <c r="AQ339" s="64" t="str">
        <f>IF(C339="", "", COUNTIF(C$11:C$510, "&gt;"&amp;C339)+1+COUNTIF(C$11:C339, C339)-1)</f>
        <v/>
      </c>
      <c r="AT339" s="47" t="str">
        <f t="shared" si="163"/>
        <v>X</v>
      </c>
      <c r="AU339" s="48" t="str">
        <f t="shared" si="164"/>
        <v>X</v>
      </c>
      <c r="AV339" s="48" t="str">
        <f t="shared" si="165"/>
        <v>X</v>
      </c>
      <c r="AW339" s="48" t="str">
        <f t="shared" si="166"/>
        <v>X</v>
      </c>
      <c r="AX339" s="48" t="str">
        <f t="shared" si="167"/>
        <v>X</v>
      </c>
      <c r="AY339" s="48" t="str">
        <f t="shared" si="168"/>
        <v>X</v>
      </c>
      <c r="AZ339" s="48" t="str">
        <f t="shared" si="169"/>
        <v>X</v>
      </c>
      <c r="BA339" s="48" t="str">
        <f t="shared" si="170"/>
        <v>X</v>
      </c>
      <c r="BB339" s="48" t="str">
        <f t="shared" si="171"/>
        <v>X</v>
      </c>
      <c r="BC339" s="49" t="str">
        <f t="shared" si="172"/>
        <v>X</v>
      </c>
      <c r="BE339" s="63" t="str">
        <f t="shared" si="173"/>
        <v/>
      </c>
      <c r="BF339" s="70" t="str">
        <f t="shared" si="174"/>
        <v/>
      </c>
      <c r="BG339" s="64" t="str">
        <f t="shared" si="173"/>
        <v/>
      </c>
      <c r="BI339" s="55" t="str">
        <f>IF($T339="", "", IF(AND($T339&gt;=Report!$AD$65, $T339&lt;=Report!$AH$65), Report!$BA$65, IF(AND($T339&gt;=Report!$AD$63, $T339&lt;=Report!$AH$63), Report!$BA$63, IF(AND($T339&gt;=Report!$AD$62, $T339&lt;=Report!$AH$62), Report!$BA$62, IF(AND($T339&gt;=Report!$AD$61, $T339&lt;=Report!$AH$61), Report!$BA$61, IF(AND($T339&gt;=Report!$AD$59, $T339&lt;=Report!$AH$59), Report!$BA$59, ""))))))</f>
        <v/>
      </c>
    </row>
    <row r="340" spans="1:61" x14ac:dyDescent="0.25">
      <c r="A340" s="9"/>
      <c r="B340" s="34" t="str">
        <f t="shared" si="149"/>
        <v/>
      </c>
      <c r="C340" s="31" t="str">
        <f t="shared" si="150"/>
        <v/>
      </c>
      <c r="D340" s="9"/>
      <c r="E340" s="101"/>
      <c r="F340" s="102"/>
      <c r="G340" s="103"/>
      <c r="H340" s="104"/>
      <c r="I340" s="105"/>
      <c r="J340" s="106"/>
      <c r="K340" s="102"/>
      <c r="L340" s="102"/>
      <c r="M340" s="102"/>
      <c r="N340" s="102"/>
      <c r="O340" s="102"/>
      <c r="P340" s="102"/>
      <c r="Q340" s="102"/>
      <c r="R340" s="102"/>
      <c r="S340" s="107"/>
      <c r="T340" s="108"/>
      <c r="U340" s="105"/>
      <c r="V340" s="9"/>
      <c r="Y340" s="42" t="str">
        <f t="shared" si="151"/>
        <v/>
      </c>
      <c r="AA340" s="55" t="str">
        <f t="shared" si="152"/>
        <v/>
      </c>
      <c r="AD340" s="47" t="str">
        <f t="shared" si="153"/>
        <v/>
      </c>
      <c r="AE340" s="48" t="str">
        <f t="shared" si="154"/>
        <v/>
      </c>
      <c r="AF340" s="48" t="str">
        <f t="shared" si="155"/>
        <v/>
      </c>
      <c r="AG340" s="48" t="str">
        <f t="shared" si="156"/>
        <v/>
      </c>
      <c r="AH340" s="48" t="str">
        <f t="shared" si="157"/>
        <v/>
      </c>
      <c r="AI340" s="48" t="str">
        <f t="shared" si="158"/>
        <v/>
      </c>
      <c r="AJ340" s="48" t="str">
        <f t="shared" si="159"/>
        <v/>
      </c>
      <c r="AK340" s="48" t="str">
        <f t="shared" si="160"/>
        <v/>
      </c>
      <c r="AL340" s="48" t="str">
        <f t="shared" si="161"/>
        <v/>
      </c>
      <c r="AM340" s="49" t="str">
        <f t="shared" si="162"/>
        <v/>
      </c>
      <c r="AP340" s="55" t="str">
        <f>IF(B340="", "", COUNTIF(B$11:B$510, "&gt;"&amp;B340)+1+COUNTIF(B$11:B340, B340)-1)</f>
        <v/>
      </c>
      <c r="AQ340" s="64" t="str">
        <f>IF(C340="", "", COUNTIF(C$11:C$510, "&gt;"&amp;C340)+1+COUNTIF(C$11:C340, C340)-1)</f>
        <v/>
      </c>
      <c r="AT340" s="47" t="str">
        <f t="shared" si="163"/>
        <v>X</v>
      </c>
      <c r="AU340" s="48" t="str">
        <f t="shared" si="164"/>
        <v>X</v>
      </c>
      <c r="AV340" s="48" t="str">
        <f t="shared" si="165"/>
        <v>X</v>
      </c>
      <c r="AW340" s="48" t="str">
        <f t="shared" si="166"/>
        <v>X</v>
      </c>
      <c r="AX340" s="48" t="str">
        <f t="shared" si="167"/>
        <v>X</v>
      </c>
      <c r="AY340" s="48" t="str">
        <f t="shared" si="168"/>
        <v>X</v>
      </c>
      <c r="AZ340" s="48" t="str">
        <f t="shared" si="169"/>
        <v>X</v>
      </c>
      <c r="BA340" s="48" t="str">
        <f t="shared" si="170"/>
        <v>X</v>
      </c>
      <c r="BB340" s="48" t="str">
        <f t="shared" si="171"/>
        <v>X</v>
      </c>
      <c r="BC340" s="49" t="str">
        <f t="shared" si="172"/>
        <v>X</v>
      </c>
      <c r="BE340" s="63" t="str">
        <f t="shared" si="173"/>
        <v/>
      </c>
      <c r="BF340" s="70" t="str">
        <f t="shared" si="174"/>
        <v/>
      </c>
      <c r="BG340" s="64" t="str">
        <f t="shared" si="173"/>
        <v/>
      </c>
      <c r="BI340" s="55" t="str">
        <f>IF($T340="", "", IF(AND($T340&gt;=Report!$AD$65, $T340&lt;=Report!$AH$65), Report!$BA$65, IF(AND($T340&gt;=Report!$AD$63, $T340&lt;=Report!$AH$63), Report!$BA$63, IF(AND($T340&gt;=Report!$AD$62, $T340&lt;=Report!$AH$62), Report!$BA$62, IF(AND($T340&gt;=Report!$AD$61, $T340&lt;=Report!$AH$61), Report!$BA$61, IF(AND($T340&gt;=Report!$AD$59, $T340&lt;=Report!$AH$59), Report!$BA$59, ""))))))</f>
        <v/>
      </c>
    </row>
    <row r="341" spans="1:61" x14ac:dyDescent="0.25">
      <c r="A341" s="9"/>
      <c r="B341" s="34" t="str">
        <f t="shared" si="149"/>
        <v/>
      </c>
      <c r="C341" s="31" t="str">
        <f t="shared" si="150"/>
        <v/>
      </c>
      <c r="D341" s="9"/>
      <c r="E341" s="101"/>
      <c r="F341" s="102"/>
      <c r="G341" s="103"/>
      <c r="H341" s="104"/>
      <c r="I341" s="105"/>
      <c r="J341" s="106"/>
      <c r="K341" s="102"/>
      <c r="L341" s="102"/>
      <c r="M341" s="102"/>
      <c r="N341" s="102"/>
      <c r="O341" s="102"/>
      <c r="P341" s="102"/>
      <c r="Q341" s="102"/>
      <c r="R341" s="102"/>
      <c r="S341" s="107"/>
      <c r="T341" s="108"/>
      <c r="U341" s="105"/>
      <c r="V341" s="9"/>
      <c r="Y341" s="42" t="str">
        <f t="shared" si="151"/>
        <v/>
      </c>
      <c r="AA341" s="55" t="str">
        <f t="shared" si="152"/>
        <v/>
      </c>
      <c r="AD341" s="47" t="str">
        <f t="shared" si="153"/>
        <v/>
      </c>
      <c r="AE341" s="48" t="str">
        <f t="shared" si="154"/>
        <v/>
      </c>
      <c r="AF341" s="48" t="str">
        <f t="shared" si="155"/>
        <v/>
      </c>
      <c r="AG341" s="48" t="str">
        <f t="shared" si="156"/>
        <v/>
      </c>
      <c r="AH341" s="48" t="str">
        <f t="shared" si="157"/>
        <v/>
      </c>
      <c r="AI341" s="48" t="str">
        <f t="shared" si="158"/>
        <v/>
      </c>
      <c r="AJ341" s="48" t="str">
        <f t="shared" si="159"/>
        <v/>
      </c>
      <c r="AK341" s="48" t="str">
        <f t="shared" si="160"/>
        <v/>
      </c>
      <c r="AL341" s="48" t="str">
        <f t="shared" si="161"/>
        <v/>
      </c>
      <c r="AM341" s="49" t="str">
        <f t="shared" si="162"/>
        <v/>
      </c>
      <c r="AP341" s="55" t="str">
        <f>IF(B341="", "", COUNTIF(B$11:B$510, "&gt;"&amp;B341)+1+COUNTIF(B$11:B341, B341)-1)</f>
        <v/>
      </c>
      <c r="AQ341" s="64" t="str">
        <f>IF(C341="", "", COUNTIF(C$11:C$510, "&gt;"&amp;C341)+1+COUNTIF(C$11:C341, C341)-1)</f>
        <v/>
      </c>
      <c r="AT341" s="47" t="str">
        <f t="shared" si="163"/>
        <v>X</v>
      </c>
      <c r="AU341" s="48" t="str">
        <f t="shared" si="164"/>
        <v>X</v>
      </c>
      <c r="AV341" s="48" t="str">
        <f t="shared" si="165"/>
        <v>X</v>
      </c>
      <c r="AW341" s="48" t="str">
        <f t="shared" si="166"/>
        <v>X</v>
      </c>
      <c r="AX341" s="48" t="str">
        <f t="shared" si="167"/>
        <v>X</v>
      </c>
      <c r="AY341" s="48" t="str">
        <f t="shared" si="168"/>
        <v>X</v>
      </c>
      <c r="AZ341" s="48" t="str">
        <f t="shared" si="169"/>
        <v>X</v>
      </c>
      <c r="BA341" s="48" t="str">
        <f t="shared" si="170"/>
        <v>X</v>
      </c>
      <c r="BB341" s="48" t="str">
        <f t="shared" si="171"/>
        <v>X</v>
      </c>
      <c r="BC341" s="49" t="str">
        <f t="shared" si="172"/>
        <v>X</v>
      </c>
      <c r="BE341" s="63" t="str">
        <f t="shared" si="173"/>
        <v/>
      </c>
      <c r="BF341" s="70" t="str">
        <f t="shared" si="174"/>
        <v/>
      </c>
      <c r="BG341" s="64" t="str">
        <f t="shared" si="173"/>
        <v/>
      </c>
      <c r="BI341" s="55" t="str">
        <f>IF($T341="", "", IF(AND($T341&gt;=Report!$AD$65, $T341&lt;=Report!$AH$65), Report!$BA$65, IF(AND($T341&gt;=Report!$AD$63, $T341&lt;=Report!$AH$63), Report!$BA$63, IF(AND($T341&gt;=Report!$AD$62, $T341&lt;=Report!$AH$62), Report!$BA$62, IF(AND($T341&gt;=Report!$AD$61, $T341&lt;=Report!$AH$61), Report!$BA$61, IF(AND($T341&gt;=Report!$AD$59, $T341&lt;=Report!$AH$59), Report!$BA$59, ""))))))</f>
        <v/>
      </c>
    </row>
    <row r="342" spans="1:61" x14ac:dyDescent="0.25">
      <c r="A342" s="9"/>
      <c r="B342" s="34" t="str">
        <f t="shared" si="149"/>
        <v/>
      </c>
      <c r="C342" s="31" t="str">
        <f t="shared" si="150"/>
        <v/>
      </c>
      <c r="D342" s="9"/>
      <c r="E342" s="101"/>
      <c r="F342" s="102"/>
      <c r="G342" s="103"/>
      <c r="H342" s="104"/>
      <c r="I342" s="105"/>
      <c r="J342" s="106"/>
      <c r="K342" s="102"/>
      <c r="L342" s="102"/>
      <c r="M342" s="102"/>
      <c r="N342" s="102"/>
      <c r="O342" s="102"/>
      <c r="P342" s="102"/>
      <c r="Q342" s="102"/>
      <c r="R342" s="102"/>
      <c r="S342" s="107"/>
      <c r="T342" s="108"/>
      <c r="U342" s="105"/>
      <c r="V342" s="9"/>
      <c r="Y342" s="42" t="str">
        <f t="shared" si="151"/>
        <v/>
      </c>
      <c r="AA342" s="55" t="str">
        <f t="shared" si="152"/>
        <v/>
      </c>
      <c r="AD342" s="47" t="str">
        <f t="shared" si="153"/>
        <v/>
      </c>
      <c r="AE342" s="48" t="str">
        <f t="shared" si="154"/>
        <v/>
      </c>
      <c r="AF342" s="48" t="str">
        <f t="shared" si="155"/>
        <v/>
      </c>
      <c r="AG342" s="48" t="str">
        <f t="shared" si="156"/>
        <v/>
      </c>
      <c r="AH342" s="48" t="str">
        <f t="shared" si="157"/>
        <v/>
      </c>
      <c r="AI342" s="48" t="str">
        <f t="shared" si="158"/>
        <v/>
      </c>
      <c r="AJ342" s="48" t="str">
        <f t="shared" si="159"/>
        <v/>
      </c>
      <c r="AK342" s="48" t="str">
        <f t="shared" si="160"/>
        <v/>
      </c>
      <c r="AL342" s="48" t="str">
        <f t="shared" si="161"/>
        <v/>
      </c>
      <c r="AM342" s="49" t="str">
        <f t="shared" si="162"/>
        <v/>
      </c>
      <c r="AP342" s="55" t="str">
        <f>IF(B342="", "", COUNTIF(B$11:B$510, "&gt;"&amp;B342)+1+COUNTIF(B$11:B342, B342)-1)</f>
        <v/>
      </c>
      <c r="AQ342" s="64" t="str">
        <f>IF(C342="", "", COUNTIF(C$11:C$510, "&gt;"&amp;C342)+1+COUNTIF(C$11:C342, C342)-1)</f>
        <v/>
      </c>
      <c r="AT342" s="47" t="str">
        <f t="shared" si="163"/>
        <v>X</v>
      </c>
      <c r="AU342" s="48" t="str">
        <f t="shared" si="164"/>
        <v>X</v>
      </c>
      <c r="AV342" s="48" t="str">
        <f t="shared" si="165"/>
        <v>X</v>
      </c>
      <c r="AW342" s="48" t="str">
        <f t="shared" si="166"/>
        <v>X</v>
      </c>
      <c r="AX342" s="48" t="str">
        <f t="shared" si="167"/>
        <v>X</v>
      </c>
      <c r="AY342" s="48" t="str">
        <f t="shared" si="168"/>
        <v>X</v>
      </c>
      <c r="AZ342" s="48" t="str">
        <f t="shared" si="169"/>
        <v>X</v>
      </c>
      <c r="BA342" s="48" t="str">
        <f t="shared" si="170"/>
        <v>X</v>
      </c>
      <c r="BB342" s="48" t="str">
        <f t="shared" si="171"/>
        <v>X</v>
      </c>
      <c r="BC342" s="49" t="str">
        <f t="shared" si="172"/>
        <v>X</v>
      </c>
      <c r="BE342" s="63" t="str">
        <f t="shared" si="173"/>
        <v/>
      </c>
      <c r="BF342" s="70" t="str">
        <f t="shared" si="174"/>
        <v/>
      </c>
      <c r="BG342" s="64" t="str">
        <f t="shared" si="173"/>
        <v/>
      </c>
      <c r="BI342" s="55" t="str">
        <f>IF($T342="", "", IF(AND($T342&gt;=Report!$AD$65, $T342&lt;=Report!$AH$65), Report!$BA$65, IF(AND($T342&gt;=Report!$AD$63, $T342&lt;=Report!$AH$63), Report!$BA$63, IF(AND($T342&gt;=Report!$AD$62, $T342&lt;=Report!$AH$62), Report!$BA$62, IF(AND($T342&gt;=Report!$AD$61, $T342&lt;=Report!$AH$61), Report!$BA$61, IF(AND($T342&gt;=Report!$AD$59, $T342&lt;=Report!$AH$59), Report!$BA$59, ""))))))</f>
        <v/>
      </c>
    </row>
    <row r="343" spans="1:61" x14ac:dyDescent="0.25">
      <c r="A343" s="9"/>
      <c r="B343" s="34" t="str">
        <f t="shared" si="149"/>
        <v/>
      </c>
      <c r="C343" s="31" t="str">
        <f t="shared" si="150"/>
        <v/>
      </c>
      <c r="D343" s="9"/>
      <c r="E343" s="101"/>
      <c r="F343" s="102"/>
      <c r="G343" s="103"/>
      <c r="H343" s="104"/>
      <c r="I343" s="105"/>
      <c r="J343" s="106"/>
      <c r="K343" s="102"/>
      <c r="L343" s="102"/>
      <c r="M343" s="102"/>
      <c r="N343" s="102"/>
      <c r="O343" s="102"/>
      <c r="P343" s="102"/>
      <c r="Q343" s="102"/>
      <c r="R343" s="102"/>
      <c r="S343" s="107"/>
      <c r="T343" s="108"/>
      <c r="U343" s="105"/>
      <c r="V343" s="9"/>
      <c r="Y343" s="42" t="str">
        <f t="shared" si="151"/>
        <v/>
      </c>
      <c r="AA343" s="55" t="str">
        <f t="shared" si="152"/>
        <v/>
      </c>
      <c r="AD343" s="47" t="str">
        <f t="shared" si="153"/>
        <v/>
      </c>
      <c r="AE343" s="48" t="str">
        <f t="shared" si="154"/>
        <v/>
      </c>
      <c r="AF343" s="48" t="str">
        <f t="shared" si="155"/>
        <v/>
      </c>
      <c r="AG343" s="48" t="str">
        <f t="shared" si="156"/>
        <v/>
      </c>
      <c r="AH343" s="48" t="str">
        <f t="shared" si="157"/>
        <v/>
      </c>
      <c r="AI343" s="48" t="str">
        <f t="shared" si="158"/>
        <v/>
      </c>
      <c r="AJ343" s="48" t="str">
        <f t="shared" si="159"/>
        <v/>
      </c>
      <c r="AK343" s="48" t="str">
        <f t="shared" si="160"/>
        <v/>
      </c>
      <c r="AL343" s="48" t="str">
        <f t="shared" si="161"/>
        <v/>
      </c>
      <c r="AM343" s="49" t="str">
        <f t="shared" si="162"/>
        <v/>
      </c>
      <c r="AP343" s="55" t="str">
        <f>IF(B343="", "", COUNTIF(B$11:B$510, "&gt;"&amp;B343)+1+COUNTIF(B$11:B343, B343)-1)</f>
        <v/>
      </c>
      <c r="AQ343" s="64" t="str">
        <f>IF(C343="", "", COUNTIF(C$11:C$510, "&gt;"&amp;C343)+1+COUNTIF(C$11:C343, C343)-1)</f>
        <v/>
      </c>
      <c r="AT343" s="47" t="str">
        <f t="shared" si="163"/>
        <v>X</v>
      </c>
      <c r="AU343" s="48" t="str">
        <f t="shared" si="164"/>
        <v>X</v>
      </c>
      <c r="AV343" s="48" t="str">
        <f t="shared" si="165"/>
        <v>X</v>
      </c>
      <c r="AW343" s="48" t="str">
        <f t="shared" si="166"/>
        <v>X</v>
      </c>
      <c r="AX343" s="48" t="str">
        <f t="shared" si="167"/>
        <v>X</v>
      </c>
      <c r="AY343" s="48" t="str">
        <f t="shared" si="168"/>
        <v>X</v>
      </c>
      <c r="AZ343" s="48" t="str">
        <f t="shared" si="169"/>
        <v>X</v>
      </c>
      <c r="BA343" s="48" t="str">
        <f t="shared" si="170"/>
        <v>X</v>
      </c>
      <c r="BB343" s="48" t="str">
        <f t="shared" si="171"/>
        <v>X</v>
      </c>
      <c r="BC343" s="49" t="str">
        <f t="shared" si="172"/>
        <v>X</v>
      </c>
      <c r="BE343" s="63" t="str">
        <f t="shared" si="173"/>
        <v/>
      </c>
      <c r="BF343" s="70" t="str">
        <f t="shared" si="174"/>
        <v/>
      </c>
      <c r="BG343" s="64" t="str">
        <f t="shared" si="173"/>
        <v/>
      </c>
      <c r="BI343" s="55" t="str">
        <f>IF($T343="", "", IF(AND($T343&gt;=Report!$AD$65, $T343&lt;=Report!$AH$65), Report!$BA$65, IF(AND($T343&gt;=Report!$AD$63, $T343&lt;=Report!$AH$63), Report!$BA$63, IF(AND($T343&gt;=Report!$AD$62, $T343&lt;=Report!$AH$62), Report!$BA$62, IF(AND($T343&gt;=Report!$AD$61, $T343&lt;=Report!$AH$61), Report!$BA$61, IF(AND($T343&gt;=Report!$AD$59, $T343&lt;=Report!$AH$59), Report!$BA$59, ""))))))</f>
        <v/>
      </c>
    </row>
    <row r="344" spans="1:61" x14ac:dyDescent="0.25">
      <c r="A344" s="9"/>
      <c r="B344" s="34" t="str">
        <f t="shared" si="149"/>
        <v/>
      </c>
      <c r="C344" s="31" t="str">
        <f t="shared" si="150"/>
        <v/>
      </c>
      <c r="D344" s="9"/>
      <c r="E344" s="101"/>
      <c r="F344" s="102"/>
      <c r="G344" s="103"/>
      <c r="H344" s="104"/>
      <c r="I344" s="105"/>
      <c r="J344" s="106"/>
      <c r="K344" s="102"/>
      <c r="L344" s="102"/>
      <c r="M344" s="102"/>
      <c r="N344" s="102"/>
      <c r="O344" s="102"/>
      <c r="P344" s="102"/>
      <c r="Q344" s="102"/>
      <c r="R344" s="102"/>
      <c r="S344" s="107"/>
      <c r="T344" s="108"/>
      <c r="U344" s="105"/>
      <c r="V344" s="9"/>
      <c r="Y344" s="42" t="str">
        <f t="shared" si="151"/>
        <v/>
      </c>
      <c r="AA344" s="55" t="str">
        <f t="shared" si="152"/>
        <v/>
      </c>
      <c r="AD344" s="47" t="str">
        <f t="shared" si="153"/>
        <v/>
      </c>
      <c r="AE344" s="48" t="str">
        <f t="shared" si="154"/>
        <v/>
      </c>
      <c r="AF344" s="48" t="str">
        <f t="shared" si="155"/>
        <v/>
      </c>
      <c r="AG344" s="48" t="str">
        <f t="shared" si="156"/>
        <v/>
      </c>
      <c r="AH344" s="48" t="str">
        <f t="shared" si="157"/>
        <v/>
      </c>
      <c r="AI344" s="48" t="str">
        <f t="shared" si="158"/>
        <v/>
      </c>
      <c r="AJ344" s="48" t="str">
        <f t="shared" si="159"/>
        <v/>
      </c>
      <c r="AK344" s="48" t="str">
        <f t="shared" si="160"/>
        <v/>
      </c>
      <c r="AL344" s="48" t="str">
        <f t="shared" si="161"/>
        <v/>
      </c>
      <c r="AM344" s="49" t="str">
        <f t="shared" si="162"/>
        <v/>
      </c>
      <c r="AP344" s="55" t="str">
        <f>IF(B344="", "", COUNTIF(B$11:B$510, "&gt;"&amp;B344)+1+COUNTIF(B$11:B344, B344)-1)</f>
        <v/>
      </c>
      <c r="AQ344" s="64" t="str">
        <f>IF(C344="", "", COUNTIF(C$11:C$510, "&gt;"&amp;C344)+1+COUNTIF(C$11:C344, C344)-1)</f>
        <v/>
      </c>
      <c r="AT344" s="47" t="str">
        <f t="shared" si="163"/>
        <v>X</v>
      </c>
      <c r="AU344" s="48" t="str">
        <f t="shared" si="164"/>
        <v>X</v>
      </c>
      <c r="AV344" s="48" t="str">
        <f t="shared" si="165"/>
        <v>X</v>
      </c>
      <c r="AW344" s="48" t="str">
        <f t="shared" si="166"/>
        <v>X</v>
      </c>
      <c r="AX344" s="48" t="str">
        <f t="shared" si="167"/>
        <v>X</v>
      </c>
      <c r="AY344" s="48" t="str">
        <f t="shared" si="168"/>
        <v>X</v>
      </c>
      <c r="AZ344" s="48" t="str">
        <f t="shared" si="169"/>
        <v>X</v>
      </c>
      <c r="BA344" s="48" t="str">
        <f t="shared" si="170"/>
        <v>X</v>
      </c>
      <c r="BB344" s="48" t="str">
        <f t="shared" si="171"/>
        <v>X</v>
      </c>
      <c r="BC344" s="49" t="str">
        <f t="shared" si="172"/>
        <v>X</v>
      </c>
      <c r="BE344" s="63" t="str">
        <f t="shared" si="173"/>
        <v/>
      </c>
      <c r="BF344" s="70" t="str">
        <f t="shared" si="174"/>
        <v/>
      </c>
      <c r="BG344" s="64" t="str">
        <f t="shared" si="173"/>
        <v/>
      </c>
      <c r="BI344" s="55" t="str">
        <f>IF($T344="", "", IF(AND($T344&gt;=Report!$AD$65, $T344&lt;=Report!$AH$65), Report!$BA$65, IF(AND($T344&gt;=Report!$AD$63, $T344&lt;=Report!$AH$63), Report!$BA$63, IF(AND($T344&gt;=Report!$AD$62, $T344&lt;=Report!$AH$62), Report!$BA$62, IF(AND($T344&gt;=Report!$AD$61, $T344&lt;=Report!$AH$61), Report!$BA$61, IF(AND($T344&gt;=Report!$AD$59, $T344&lt;=Report!$AH$59), Report!$BA$59, ""))))))</f>
        <v/>
      </c>
    </row>
    <row r="345" spans="1:61" x14ac:dyDescent="0.25">
      <c r="A345" s="9"/>
      <c r="B345" s="34" t="str">
        <f t="shared" si="149"/>
        <v/>
      </c>
      <c r="C345" s="31" t="str">
        <f t="shared" si="150"/>
        <v/>
      </c>
      <c r="D345" s="9"/>
      <c r="E345" s="101"/>
      <c r="F345" s="102"/>
      <c r="G345" s="103"/>
      <c r="H345" s="104"/>
      <c r="I345" s="105"/>
      <c r="J345" s="106"/>
      <c r="K345" s="102"/>
      <c r="L345" s="102"/>
      <c r="M345" s="102"/>
      <c r="N345" s="102"/>
      <c r="O345" s="102"/>
      <c r="P345" s="102"/>
      <c r="Q345" s="102"/>
      <c r="R345" s="102"/>
      <c r="S345" s="107"/>
      <c r="T345" s="108"/>
      <c r="U345" s="105"/>
      <c r="V345" s="9"/>
      <c r="Y345" s="42" t="str">
        <f t="shared" si="151"/>
        <v/>
      </c>
      <c r="AA345" s="55" t="str">
        <f t="shared" si="152"/>
        <v/>
      </c>
      <c r="AD345" s="47" t="str">
        <f t="shared" si="153"/>
        <v/>
      </c>
      <c r="AE345" s="48" t="str">
        <f t="shared" si="154"/>
        <v/>
      </c>
      <c r="AF345" s="48" t="str">
        <f t="shared" si="155"/>
        <v/>
      </c>
      <c r="AG345" s="48" t="str">
        <f t="shared" si="156"/>
        <v/>
      </c>
      <c r="AH345" s="48" t="str">
        <f t="shared" si="157"/>
        <v/>
      </c>
      <c r="AI345" s="48" t="str">
        <f t="shared" si="158"/>
        <v/>
      </c>
      <c r="AJ345" s="48" t="str">
        <f t="shared" si="159"/>
        <v/>
      </c>
      <c r="AK345" s="48" t="str">
        <f t="shared" si="160"/>
        <v/>
      </c>
      <c r="AL345" s="48" t="str">
        <f t="shared" si="161"/>
        <v/>
      </c>
      <c r="AM345" s="49" t="str">
        <f t="shared" si="162"/>
        <v/>
      </c>
      <c r="AP345" s="55" t="str">
        <f>IF(B345="", "", COUNTIF(B$11:B$510, "&gt;"&amp;B345)+1+COUNTIF(B$11:B345, B345)-1)</f>
        <v/>
      </c>
      <c r="AQ345" s="64" t="str">
        <f>IF(C345="", "", COUNTIF(C$11:C$510, "&gt;"&amp;C345)+1+COUNTIF(C$11:C345, C345)-1)</f>
        <v/>
      </c>
      <c r="AT345" s="47" t="str">
        <f t="shared" si="163"/>
        <v>X</v>
      </c>
      <c r="AU345" s="48" t="str">
        <f t="shared" si="164"/>
        <v>X</v>
      </c>
      <c r="AV345" s="48" t="str">
        <f t="shared" si="165"/>
        <v>X</v>
      </c>
      <c r="AW345" s="48" t="str">
        <f t="shared" si="166"/>
        <v>X</v>
      </c>
      <c r="AX345" s="48" t="str">
        <f t="shared" si="167"/>
        <v>X</v>
      </c>
      <c r="AY345" s="48" t="str">
        <f t="shared" si="168"/>
        <v>X</v>
      </c>
      <c r="AZ345" s="48" t="str">
        <f t="shared" si="169"/>
        <v>X</v>
      </c>
      <c r="BA345" s="48" t="str">
        <f t="shared" si="170"/>
        <v>X</v>
      </c>
      <c r="BB345" s="48" t="str">
        <f t="shared" si="171"/>
        <v>X</v>
      </c>
      <c r="BC345" s="49" t="str">
        <f t="shared" si="172"/>
        <v>X</v>
      </c>
      <c r="BE345" s="63" t="str">
        <f t="shared" si="173"/>
        <v/>
      </c>
      <c r="BF345" s="70" t="str">
        <f t="shared" si="174"/>
        <v/>
      </c>
      <c r="BG345" s="64" t="str">
        <f t="shared" si="173"/>
        <v/>
      </c>
      <c r="BI345" s="55" t="str">
        <f>IF($T345="", "", IF(AND($T345&gt;=Report!$AD$65, $T345&lt;=Report!$AH$65), Report!$BA$65, IF(AND($T345&gt;=Report!$AD$63, $T345&lt;=Report!$AH$63), Report!$BA$63, IF(AND($T345&gt;=Report!$AD$62, $T345&lt;=Report!$AH$62), Report!$BA$62, IF(AND($T345&gt;=Report!$AD$61, $T345&lt;=Report!$AH$61), Report!$BA$61, IF(AND($T345&gt;=Report!$AD$59, $T345&lt;=Report!$AH$59), Report!$BA$59, ""))))))</f>
        <v/>
      </c>
    </row>
    <row r="346" spans="1:61" x14ac:dyDescent="0.25">
      <c r="A346" s="9"/>
      <c r="B346" s="34" t="str">
        <f t="shared" si="149"/>
        <v/>
      </c>
      <c r="C346" s="31" t="str">
        <f t="shared" si="150"/>
        <v/>
      </c>
      <c r="D346" s="9"/>
      <c r="E346" s="101"/>
      <c r="F346" s="102"/>
      <c r="G346" s="103"/>
      <c r="H346" s="104"/>
      <c r="I346" s="105"/>
      <c r="J346" s="106"/>
      <c r="K346" s="102"/>
      <c r="L346" s="102"/>
      <c r="M346" s="102"/>
      <c r="N346" s="102"/>
      <c r="O346" s="102"/>
      <c r="P346" s="102"/>
      <c r="Q346" s="102"/>
      <c r="R346" s="102"/>
      <c r="S346" s="107"/>
      <c r="T346" s="108"/>
      <c r="U346" s="105"/>
      <c r="V346" s="9"/>
      <c r="Y346" s="42" t="str">
        <f t="shared" si="151"/>
        <v/>
      </c>
      <c r="AA346" s="55" t="str">
        <f t="shared" si="152"/>
        <v/>
      </c>
      <c r="AD346" s="47" t="str">
        <f t="shared" si="153"/>
        <v/>
      </c>
      <c r="AE346" s="48" t="str">
        <f t="shared" si="154"/>
        <v/>
      </c>
      <c r="AF346" s="48" t="str">
        <f t="shared" si="155"/>
        <v/>
      </c>
      <c r="AG346" s="48" t="str">
        <f t="shared" si="156"/>
        <v/>
      </c>
      <c r="AH346" s="48" t="str">
        <f t="shared" si="157"/>
        <v/>
      </c>
      <c r="AI346" s="48" t="str">
        <f t="shared" si="158"/>
        <v/>
      </c>
      <c r="AJ346" s="48" t="str">
        <f t="shared" si="159"/>
        <v/>
      </c>
      <c r="AK346" s="48" t="str">
        <f t="shared" si="160"/>
        <v/>
      </c>
      <c r="AL346" s="48" t="str">
        <f t="shared" si="161"/>
        <v/>
      </c>
      <c r="AM346" s="49" t="str">
        <f t="shared" si="162"/>
        <v/>
      </c>
      <c r="AP346" s="55" t="str">
        <f>IF(B346="", "", COUNTIF(B$11:B$510, "&gt;"&amp;B346)+1+COUNTIF(B$11:B346, B346)-1)</f>
        <v/>
      </c>
      <c r="AQ346" s="64" t="str">
        <f>IF(C346="", "", COUNTIF(C$11:C$510, "&gt;"&amp;C346)+1+COUNTIF(C$11:C346, C346)-1)</f>
        <v/>
      </c>
      <c r="AT346" s="47" t="str">
        <f t="shared" si="163"/>
        <v>X</v>
      </c>
      <c r="AU346" s="48" t="str">
        <f t="shared" si="164"/>
        <v>X</v>
      </c>
      <c r="AV346" s="48" t="str">
        <f t="shared" si="165"/>
        <v>X</v>
      </c>
      <c r="AW346" s="48" t="str">
        <f t="shared" si="166"/>
        <v>X</v>
      </c>
      <c r="AX346" s="48" t="str">
        <f t="shared" si="167"/>
        <v>X</v>
      </c>
      <c r="AY346" s="48" t="str">
        <f t="shared" si="168"/>
        <v>X</v>
      </c>
      <c r="AZ346" s="48" t="str">
        <f t="shared" si="169"/>
        <v>X</v>
      </c>
      <c r="BA346" s="48" t="str">
        <f t="shared" si="170"/>
        <v>X</v>
      </c>
      <c r="BB346" s="48" t="str">
        <f t="shared" si="171"/>
        <v>X</v>
      </c>
      <c r="BC346" s="49" t="str">
        <f t="shared" si="172"/>
        <v>X</v>
      </c>
      <c r="BE346" s="63" t="str">
        <f t="shared" si="173"/>
        <v/>
      </c>
      <c r="BF346" s="70" t="str">
        <f t="shared" si="174"/>
        <v/>
      </c>
      <c r="BG346" s="64" t="str">
        <f t="shared" si="173"/>
        <v/>
      </c>
      <c r="BI346" s="55" t="str">
        <f>IF($T346="", "", IF(AND($T346&gt;=Report!$AD$65, $T346&lt;=Report!$AH$65), Report!$BA$65, IF(AND($T346&gt;=Report!$AD$63, $T346&lt;=Report!$AH$63), Report!$BA$63, IF(AND($T346&gt;=Report!$AD$62, $T346&lt;=Report!$AH$62), Report!$BA$62, IF(AND($T346&gt;=Report!$AD$61, $T346&lt;=Report!$AH$61), Report!$BA$61, IF(AND($T346&gt;=Report!$AD$59, $T346&lt;=Report!$AH$59), Report!$BA$59, ""))))))</f>
        <v/>
      </c>
    </row>
    <row r="347" spans="1:61" x14ac:dyDescent="0.25">
      <c r="A347" s="9"/>
      <c r="B347" s="34" t="str">
        <f t="shared" si="149"/>
        <v/>
      </c>
      <c r="C347" s="31" t="str">
        <f t="shared" si="150"/>
        <v/>
      </c>
      <c r="D347" s="9"/>
      <c r="E347" s="101"/>
      <c r="F347" s="102"/>
      <c r="G347" s="103"/>
      <c r="H347" s="104"/>
      <c r="I347" s="105"/>
      <c r="J347" s="106"/>
      <c r="K347" s="102"/>
      <c r="L347" s="102"/>
      <c r="M347" s="102"/>
      <c r="N347" s="102"/>
      <c r="O347" s="102"/>
      <c r="P347" s="102"/>
      <c r="Q347" s="102"/>
      <c r="R347" s="102"/>
      <c r="S347" s="107"/>
      <c r="T347" s="108"/>
      <c r="U347" s="105"/>
      <c r="V347" s="9"/>
      <c r="Y347" s="42" t="str">
        <f t="shared" si="151"/>
        <v/>
      </c>
      <c r="AA347" s="55" t="str">
        <f t="shared" si="152"/>
        <v/>
      </c>
      <c r="AD347" s="47" t="str">
        <f t="shared" si="153"/>
        <v/>
      </c>
      <c r="AE347" s="48" t="str">
        <f t="shared" si="154"/>
        <v/>
      </c>
      <c r="AF347" s="48" t="str">
        <f t="shared" si="155"/>
        <v/>
      </c>
      <c r="AG347" s="48" t="str">
        <f t="shared" si="156"/>
        <v/>
      </c>
      <c r="AH347" s="48" t="str">
        <f t="shared" si="157"/>
        <v/>
      </c>
      <c r="AI347" s="48" t="str">
        <f t="shared" si="158"/>
        <v/>
      </c>
      <c r="AJ347" s="48" t="str">
        <f t="shared" si="159"/>
        <v/>
      </c>
      <c r="AK347" s="48" t="str">
        <f t="shared" si="160"/>
        <v/>
      </c>
      <c r="AL347" s="48" t="str">
        <f t="shared" si="161"/>
        <v/>
      </c>
      <c r="AM347" s="49" t="str">
        <f t="shared" si="162"/>
        <v/>
      </c>
      <c r="AP347" s="55" t="str">
        <f>IF(B347="", "", COUNTIF(B$11:B$510, "&gt;"&amp;B347)+1+COUNTIF(B$11:B347, B347)-1)</f>
        <v/>
      </c>
      <c r="AQ347" s="64" t="str">
        <f>IF(C347="", "", COUNTIF(C$11:C$510, "&gt;"&amp;C347)+1+COUNTIF(C$11:C347, C347)-1)</f>
        <v/>
      </c>
      <c r="AT347" s="47" t="str">
        <f t="shared" si="163"/>
        <v>X</v>
      </c>
      <c r="AU347" s="48" t="str">
        <f t="shared" si="164"/>
        <v>X</v>
      </c>
      <c r="AV347" s="48" t="str">
        <f t="shared" si="165"/>
        <v>X</v>
      </c>
      <c r="AW347" s="48" t="str">
        <f t="shared" si="166"/>
        <v>X</v>
      </c>
      <c r="AX347" s="48" t="str">
        <f t="shared" si="167"/>
        <v>X</v>
      </c>
      <c r="AY347" s="48" t="str">
        <f t="shared" si="168"/>
        <v>X</v>
      </c>
      <c r="AZ347" s="48" t="str">
        <f t="shared" si="169"/>
        <v>X</v>
      </c>
      <c r="BA347" s="48" t="str">
        <f t="shared" si="170"/>
        <v>X</v>
      </c>
      <c r="BB347" s="48" t="str">
        <f t="shared" si="171"/>
        <v>X</v>
      </c>
      <c r="BC347" s="49" t="str">
        <f t="shared" si="172"/>
        <v>X</v>
      </c>
      <c r="BE347" s="63" t="str">
        <f t="shared" si="173"/>
        <v/>
      </c>
      <c r="BF347" s="70" t="str">
        <f t="shared" si="174"/>
        <v/>
      </c>
      <c r="BG347" s="64" t="str">
        <f t="shared" si="173"/>
        <v/>
      </c>
      <c r="BI347" s="55" t="str">
        <f>IF($T347="", "", IF(AND($T347&gt;=Report!$AD$65, $T347&lt;=Report!$AH$65), Report!$BA$65, IF(AND($T347&gt;=Report!$AD$63, $T347&lt;=Report!$AH$63), Report!$BA$63, IF(AND($T347&gt;=Report!$AD$62, $T347&lt;=Report!$AH$62), Report!$BA$62, IF(AND($T347&gt;=Report!$AD$61, $T347&lt;=Report!$AH$61), Report!$BA$61, IF(AND($T347&gt;=Report!$AD$59, $T347&lt;=Report!$AH$59), Report!$BA$59, ""))))))</f>
        <v/>
      </c>
    </row>
    <row r="348" spans="1:61" x14ac:dyDescent="0.25">
      <c r="A348" s="9"/>
      <c r="B348" s="34" t="str">
        <f t="shared" si="149"/>
        <v/>
      </c>
      <c r="C348" s="31" t="str">
        <f t="shared" si="150"/>
        <v/>
      </c>
      <c r="D348" s="9"/>
      <c r="E348" s="101"/>
      <c r="F348" s="102"/>
      <c r="G348" s="103"/>
      <c r="H348" s="104"/>
      <c r="I348" s="105"/>
      <c r="J348" s="106"/>
      <c r="K348" s="102"/>
      <c r="L348" s="102"/>
      <c r="M348" s="102"/>
      <c r="N348" s="102"/>
      <c r="O348" s="102"/>
      <c r="P348" s="102"/>
      <c r="Q348" s="102"/>
      <c r="R348" s="102"/>
      <c r="S348" s="107"/>
      <c r="T348" s="108"/>
      <c r="U348" s="105"/>
      <c r="V348" s="9"/>
      <c r="Y348" s="42" t="str">
        <f t="shared" si="151"/>
        <v/>
      </c>
      <c r="AA348" s="55" t="str">
        <f t="shared" si="152"/>
        <v/>
      </c>
      <c r="AD348" s="47" t="str">
        <f t="shared" si="153"/>
        <v/>
      </c>
      <c r="AE348" s="48" t="str">
        <f t="shared" si="154"/>
        <v/>
      </c>
      <c r="AF348" s="48" t="str">
        <f t="shared" si="155"/>
        <v/>
      </c>
      <c r="AG348" s="48" t="str">
        <f t="shared" si="156"/>
        <v/>
      </c>
      <c r="AH348" s="48" t="str">
        <f t="shared" si="157"/>
        <v/>
      </c>
      <c r="AI348" s="48" t="str">
        <f t="shared" si="158"/>
        <v/>
      </c>
      <c r="AJ348" s="48" t="str">
        <f t="shared" si="159"/>
        <v/>
      </c>
      <c r="AK348" s="48" t="str">
        <f t="shared" si="160"/>
        <v/>
      </c>
      <c r="AL348" s="48" t="str">
        <f t="shared" si="161"/>
        <v/>
      </c>
      <c r="AM348" s="49" t="str">
        <f t="shared" si="162"/>
        <v/>
      </c>
      <c r="AP348" s="55" t="str">
        <f>IF(B348="", "", COUNTIF(B$11:B$510, "&gt;"&amp;B348)+1+COUNTIF(B$11:B348, B348)-1)</f>
        <v/>
      </c>
      <c r="AQ348" s="64" t="str">
        <f>IF(C348="", "", COUNTIF(C$11:C$510, "&gt;"&amp;C348)+1+COUNTIF(C$11:C348, C348)-1)</f>
        <v/>
      </c>
      <c r="AT348" s="47" t="str">
        <f t="shared" si="163"/>
        <v>X</v>
      </c>
      <c r="AU348" s="48" t="str">
        <f t="shared" si="164"/>
        <v>X</v>
      </c>
      <c r="AV348" s="48" t="str">
        <f t="shared" si="165"/>
        <v>X</v>
      </c>
      <c r="AW348" s="48" t="str">
        <f t="shared" si="166"/>
        <v>X</v>
      </c>
      <c r="AX348" s="48" t="str">
        <f t="shared" si="167"/>
        <v>X</v>
      </c>
      <c r="AY348" s="48" t="str">
        <f t="shared" si="168"/>
        <v>X</v>
      </c>
      <c r="AZ348" s="48" t="str">
        <f t="shared" si="169"/>
        <v>X</v>
      </c>
      <c r="BA348" s="48" t="str">
        <f t="shared" si="170"/>
        <v>X</v>
      </c>
      <c r="BB348" s="48" t="str">
        <f t="shared" si="171"/>
        <v>X</v>
      </c>
      <c r="BC348" s="49" t="str">
        <f t="shared" si="172"/>
        <v>X</v>
      </c>
      <c r="BE348" s="63" t="str">
        <f t="shared" si="173"/>
        <v/>
      </c>
      <c r="BF348" s="70" t="str">
        <f t="shared" si="174"/>
        <v/>
      </c>
      <c r="BG348" s="64" t="str">
        <f t="shared" si="173"/>
        <v/>
      </c>
      <c r="BI348" s="55" t="str">
        <f>IF($T348="", "", IF(AND($T348&gt;=Report!$AD$65, $T348&lt;=Report!$AH$65), Report!$BA$65, IF(AND($T348&gt;=Report!$AD$63, $T348&lt;=Report!$AH$63), Report!$BA$63, IF(AND($T348&gt;=Report!$AD$62, $T348&lt;=Report!$AH$62), Report!$BA$62, IF(AND($T348&gt;=Report!$AD$61, $T348&lt;=Report!$AH$61), Report!$BA$61, IF(AND($T348&gt;=Report!$AD$59, $T348&lt;=Report!$AH$59), Report!$BA$59, ""))))))</f>
        <v/>
      </c>
    </row>
    <row r="349" spans="1:61" x14ac:dyDescent="0.25">
      <c r="A349" s="9"/>
      <c r="B349" s="34" t="str">
        <f t="shared" si="149"/>
        <v/>
      </c>
      <c r="C349" s="31" t="str">
        <f t="shared" si="150"/>
        <v/>
      </c>
      <c r="D349" s="9"/>
      <c r="E349" s="101"/>
      <c r="F349" s="102"/>
      <c r="G349" s="103"/>
      <c r="H349" s="104"/>
      <c r="I349" s="105"/>
      <c r="J349" s="106"/>
      <c r="K349" s="102"/>
      <c r="L349" s="102"/>
      <c r="M349" s="102"/>
      <c r="N349" s="102"/>
      <c r="O349" s="102"/>
      <c r="P349" s="102"/>
      <c r="Q349" s="102"/>
      <c r="R349" s="102"/>
      <c r="S349" s="107"/>
      <c r="T349" s="108"/>
      <c r="U349" s="105"/>
      <c r="V349" s="9"/>
      <c r="Y349" s="42" t="str">
        <f t="shared" si="151"/>
        <v/>
      </c>
      <c r="AA349" s="55" t="str">
        <f t="shared" si="152"/>
        <v/>
      </c>
      <c r="AD349" s="47" t="str">
        <f t="shared" si="153"/>
        <v/>
      </c>
      <c r="AE349" s="48" t="str">
        <f t="shared" si="154"/>
        <v/>
      </c>
      <c r="AF349" s="48" t="str">
        <f t="shared" si="155"/>
        <v/>
      </c>
      <c r="AG349" s="48" t="str">
        <f t="shared" si="156"/>
        <v/>
      </c>
      <c r="AH349" s="48" t="str">
        <f t="shared" si="157"/>
        <v/>
      </c>
      <c r="AI349" s="48" t="str">
        <f t="shared" si="158"/>
        <v/>
      </c>
      <c r="AJ349" s="48" t="str">
        <f t="shared" si="159"/>
        <v/>
      </c>
      <c r="AK349" s="48" t="str">
        <f t="shared" si="160"/>
        <v/>
      </c>
      <c r="AL349" s="48" t="str">
        <f t="shared" si="161"/>
        <v/>
      </c>
      <c r="AM349" s="49" t="str">
        <f t="shared" si="162"/>
        <v/>
      </c>
      <c r="AP349" s="55" t="str">
        <f>IF(B349="", "", COUNTIF(B$11:B$510, "&gt;"&amp;B349)+1+COUNTIF(B$11:B349, B349)-1)</f>
        <v/>
      </c>
      <c r="AQ349" s="64" t="str">
        <f>IF(C349="", "", COUNTIF(C$11:C$510, "&gt;"&amp;C349)+1+COUNTIF(C$11:C349, C349)-1)</f>
        <v/>
      </c>
      <c r="AT349" s="47" t="str">
        <f t="shared" si="163"/>
        <v>X</v>
      </c>
      <c r="AU349" s="48" t="str">
        <f t="shared" si="164"/>
        <v>X</v>
      </c>
      <c r="AV349" s="48" t="str">
        <f t="shared" si="165"/>
        <v>X</v>
      </c>
      <c r="AW349" s="48" t="str">
        <f t="shared" si="166"/>
        <v>X</v>
      </c>
      <c r="AX349" s="48" t="str">
        <f t="shared" si="167"/>
        <v>X</v>
      </c>
      <c r="AY349" s="48" t="str">
        <f t="shared" si="168"/>
        <v>X</v>
      </c>
      <c r="AZ349" s="48" t="str">
        <f t="shared" si="169"/>
        <v>X</v>
      </c>
      <c r="BA349" s="48" t="str">
        <f t="shared" si="170"/>
        <v>X</v>
      </c>
      <c r="BB349" s="48" t="str">
        <f t="shared" si="171"/>
        <v>X</v>
      </c>
      <c r="BC349" s="49" t="str">
        <f t="shared" si="172"/>
        <v>X</v>
      </c>
      <c r="BE349" s="63" t="str">
        <f t="shared" si="173"/>
        <v/>
      </c>
      <c r="BF349" s="70" t="str">
        <f t="shared" si="174"/>
        <v/>
      </c>
      <c r="BG349" s="64" t="str">
        <f t="shared" si="173"/>
        <v/>
      </c>
      <c r="BI349" s="55" t="str">
        <f>IF($T349="", "", IF(AND($T349&gt;=Report!$AD$65, $T349&lt;=Report!$AH$65), Report!$BA$65, IF(AND($T349&gt;=Report!$AD$63, $T349&lt;=Report!$AH$63), Report!$BA$63, IF(AND($T349&gt;=Report!$AD$62, $T349&lt;=Report!$AH$62), Report!$BA$62, IF(AND($T349&gt;=Report!$AD$61, $T349&lt;=Report!$AH$61), Report!$BA$61, IF(AND($T349&gt;=Report!$AD$59, $T349&lt;=Report!$AH$59), Report!$BA$59, ""))))))</f>
        <v/>
      </c>
    </row>
    <row r="350" spans="1:61" x14ac:dyDescent="0.25">
      <c r="A350" s="9"/>
      <c r="B350" s="34" t="str">
        <f t="shared" si="149"/>
        <v/>
      </c>
      <c r="C350" s="31" t="str">
        <f t="shared" si="150"/>
        <v/>
      </c>
      <c r="D350" s="9"/>
      <c r="E350" s="101"/>
      <c r="F350" s="102"/>
      <c r="G350" s="103"/>
      <c r="H350" s="104"/>
      <c r="I350" s="105"/>
      <c r="J350" s="106"/>
      <c r="K350" s="102"/>
      <c r="L350" s="102"/>
      <c r="M350" s="102"/>
      <c r="N350" s="102"/>
      <c r="O350" s="102"/>
      <c r="P350" s="102"/>
      <c r="Q350" s="102"/>
      <c r="R350" s="102"/>
      <c r="S350" s="107"/>
      <c r="T350" s="108"/>
      <c r="U350" s="105"/>
      <c r="V350" s="9"/>
      <c r="Y350" s="42" t="str">
        <f t="shared" si="151"/>
        <v/>
      </c>
      <c r="AA350" s="55" t="str">
        <f t="shared" si="152"/>
        <v/>
      </c>
      <c r="AD350" s="47" t="str">
        <f t="shared" si="153"/>
        <v/>
      </c>
      <c r="AE350" s="48" t="str">
        <f t="shared" si="154"/>
        <v/>
      </c>
      <c r="AF350" s="48" t="str">
        <f t="shared" si="155"/>
        <v/>
      </c>
      <c r="AG350" s="48" t="str">
        <f t="shared" si="156"/>
        <v/>
      </c>
      <c r="AH350" s="48" t="str">
        <f t="shared" si="157"/>
        <v/>
      </c>
      <c r="AI350" s="48" t="str">
        <f t="shared" si="158"/>
        <v/>
      </c>
      <c r="AJ350" s="48" t="str">
        <f t="shared" si="159"/>
        <v/>
      </c>
      <c r="AK350" s="48" t="str">
        <f t="shared" si="160"/>
        <v/>
      </c>
      <c r="AL350" s="48" t="str">
        <f t="shared" si="161"/>
        <v/>
      </c>
      <c r="AM350" s="49" t="str">
        <f t="shared" si="162"/>
        <v/>
      </c>
      <c r="AP350" s="55" t="str">
        <f>IF(B350="", "", COUNTIF(B$11:B$510, "&gt;"&amp;B350)+1+COUNTIF(B$11:B350, B350)-1)</f>
        <v/>
      </c>
      <c r="AQ350" s="64" t="str">
        <f>IF(C350="", "", COUNTIF(C$11:C$510, "&gt;"&amp;C350)+1+COUNTIF(C$11:C350, C350)-1)</f>
        <v/>
      </c>
      <c r="AT350" s="47" t="str">
        <f t="shared" si="163"/>
        <v>X</v>
      </c>
      <c r="AU350" s="48" t="str">
        <f t="shared" si="164"/>
        <v>X</v>
      </c>
      <c r="AV350" s="48" t="str">
        <f t="shared" si="165"/>
        <v>X</v>
      </c>
      <c r="AW350" s="48" t="str">
        <f t="shared" si="166"/>
        <v>X</v>
      </c>
      <c r="AX350" s="48" t="str">
        <f t="shared" si="167"/>
        <v>X</v>
      </c>
      <c r="AY350" s="48" t="str">
        <f t="shared" si="168"/>
        <v>X</v>
      </c>
      <c r="AZ350" s="48" t="str">
        <f t="shared" si="169"/>
        <v>X</v>
      </c>
      <c r="BA350" s="48" t="str">
        <f t="shared" si="170"/>
        <v>X</v>
      </c>
      <c r="BB350" s="48" t="str">
        <f t="shared" si="171"/>
        <v>X</v>
      </c>
      <c r="BC350" s="49" t="str">
        <f t="shared" si="172"/>
        <v>X</v>
      </c>
      <c r="BE350" s="63" t="str">
        <f t="shared" si="173"/>
        <v/>
      </c>
      <c r="BF350" s="70" t="str">
        <f t="shared" si="174"/>
        <v/>
      </c>
      <c r="BG350" s="64" t="str">
        <f t="shared" si="173"/>
        <v/>
      </c>
      <c r="BI350" s="55" t="str">
        <f>IF($T350="", "", IF(AND($T350&gt;=Report!$AD$65, $T350&lt;=Report!$AH$65), Report!$BA$65, IF(AND($T350&gt;=Report!$AD$63, $T350&lt;=Report!$AH$63), Report!$BA$63, IF(AND($T350&gt;=Report!$AD$62, $T350&lt;=Report!$AH$62), Report!$BA$62, IF(AND($T350&gt;=Report!$AD$61, $T350&lt;=Report!$AH$61), Report!$BA$61, IF(AND($T350&gt;=Report!$AD$59, $T350&lt;=Report!$AH$59), Report!$BA$59, ""))))))</f>
        <v/>
      </c>
    </row>
    <row r="351" spans="1:61" x14ac:dyDescent="0.25">
      <c r="A351" s="9"/>
      <c r="B351" s="34" t="str">
        <f t="shared" si="149"/>
        <v/>
      </c>
      <c r="C351" s="31" t="str">
        <f t="shared" si="150"/>
        <v/>
      </c>
      <c r="D351" s="9"/>
      <c r="E351" s="101"/>
      <c r="F351" s="102"/>
      <c r="G351" s="103"/>
      <c r="H351" s="104"/>
      <c r="I351" s="105"/>
      <c r="J351" s="106"/>
      <c r="K351" s="102"/>
      <c r="L351" s="102"/>
      <c r="M351" s="102"/>
      <c r="N351" s="102"/>
      <c r="O351" s="102"/>
      <c r="P351" s="102"/>
      <c r="Q351" s="102"/>
      <c r="R351" s="102"/>
      <c r="S351" s="107"/>
      <c r="T351" s="108"/>
      <c r="U351" s="105"/>
      <c r="V351" s="9"/>
      <c r="Y351" s="42" t="str">
        <f t="shared" si="151"/>
        <v/>
      </c>
      <c r="AA351" s="55" t="str">
        <f t="shared" si="152"/>
        <v/>
      </c>
      <c r="AD351" s="47" t="str">
        <f t="shared" si="153"/>
        <v/>
      </c>
      <c r="AE351" s="48" t="str">
        <f t="shared" si="154"/>
        <v/>
      </c>
      <c r="AF351" s="48" t="str">
        <f t="shared" si="155"/>
        <v/>
      </c>
      <c r="AG351" s="48" t="str">
        <f t="shared" si="156"/>
        <v/>
      </c>
      <c r="AH351" s="48" t="str">
        <f t="shared" si="157"/>
        <v/>
      </c>
      <c r="AI351" s="48" t="str">
        <f t="shared" si="158"/>
        <v/>
      </c>
      <c r="AJ351" s="48" t="str">
        <f t="shared" si="159"/>
        <v/>
      </c>
      <c r="AK351" s="48" t="str">
        <f t="shared" si="160"/>
        <v/>
      </c>
      <c r="AL351" s="48" t="str">
        <f t="shared" si="161"/>
        <v/>
      </c>
      <c r="AM351" s="49" t="str">
        <f t="shared" si="162"/>
        <v/>
      </c>
      <c r="AP351" s="55" t="str">
        <f>IF(B351="", "", COUNTIF(B$11:B$510, "&gt;"&amp;B351)+1+COUNTIF(B$11:B351, B351)-1)</f>
        <v/>
      </c>
      <c r="AQ351" s="64" t="str">
        <f>IF(C351="", "", COUNTIF(C$11:C$510, "&gt;"&amp;C351)+1+COUNTIF(C$11:C351, C351)-1)</f>
        <v/>
      </c>
      <c r="AT351" s="47" t="str">
        <f t="shared" si="163"/>
        <v>X</v>
      </c>
      <c r="AU351" s="48" t="str">
        <f t="shared" si="164"/>
        <v>X</v>
      </c>
      <c r="AV351" s="48" t="str">
        <f t="shared" si="165"/>
        <v>X</v>
      </c>
      <c r="AW351" s="48" t="str">
        <f t="shared" si="166"/>
        <v>X</v>
      </c>
      <c r="AX351" s="48" t="str">
        <f t="shared" si="167"/>
        <v>X</v>
      </c>
      <c r="AY351" s="48" t="str">
        <f t="shared" si="168"/>
        <v>X</v>
      </c>
      <c r="AZ351" s="48" t="str">
        <f t="shared" si="169"/>
        <v>X</v>
      </c>
      <c r="BA351" s="48" t="str">
        <f t="shared" si="170"/>
        <v>X</v>
      </c>
      <c r="BB351" s="48" t="str">
        <f t="shared" si="171"/>
        <v>X</v>
      </c>
      <c r="BC351" s="49" t="str">
        <f t="shared" si="172"/>
        <v>X</v>
      </c>
      <c r="BE351" s="63" t="str">
        <f t="shared" si="173"/>
        <v/>
      </c>
      <c r="BF351" s="70" t="str">
        <f t="shared" si="174"/>
        <v/>
      </c>
      <c r="BG351" s="64" t="str">
        <f t="shared" si="173"/>
        <v/>
      </c>
      <c r="BI351" s="55" t="str">
        <f>IF($T351="", "", IF(AND($T351&gt;=Report!$AD$65, $T351&lt;=Report!$AH$65), Report!$BA$65, IF(AND($T351&gt;=Report!$AD$63, $T351&lt;=Report!$AH$63), Report!$BA$63, IF(AND($T351&gt;=Report!$AD$62, $T351&lt;=Report!$AH$62), Report!$BA$62, IF(AND($T351&gt;=Report!$AD$61, $T351&lt;=Report!$AH$61), Report!$BA$61, IF(AND($T351&gt;=Report!$AD$59, $T351&lt;=Report!$AH$59), Report!$BA$59, ""))))))</f>
        <v/>
      </c>
    </row>
    <row r="352" spans="1:61" x14ac:dyDescent="0.25">
      <c r="A352" s="9"/>
      <c r="B352" s="34" t="str">
        <f t="shared" si="149"/>
        <v/>
      </c>
      <c r="C352" s="31" t="str">
        <f t="shared" si="150"/>
        <v/>
      </c>
      <c r="D352" s="9"/>
      <c r="E352" s="101"/>
      <c r="F352" s="102"/>
      <c r="G352" s="103"/>
      <c r="H352" s="104"/>
      <c r="I352" s="105"/>
      <c r="J352" s="106"/>
      <c r="K352" s="102"/>
      <c r="L352" s="102"/>
      <c r="M352" s="102"/>
      <c r="N352" s="102"/>
      <c r="O352" s="102"/>
      <c r="P352" s="102"/>
      <c r="Q352" s="102"/>
      <c r="R352" s="102"/>
      <c r="S352" s="107"/>
      <c r="T352" s="108"/>
      <c r="U352" s="105"/>
      <c r="V352" s="9"/>
      <c r="Y352" s="42" t="str">
        <f t="shared" si="151"/>
        <v/>
      </c>
      <c r="AA352" s="55" t="str">
        <f t="shared" si="152"/>
        <v/>
      </c>
      <c r="AD352" s="47" t="str">
        <f t="shared" si="153"/>
        <v/>
      </c>
      <c r="AE352" s="48" t="str">
        <f t="shared" si="154"/>
        <v/>
      </c>
      <c r="AF352" s="48" t="str">
        <f t="shared" si="155"/>
        <v/>
      </c>
      <c r="AG352" s="48" t="str">
        <f t="shared" si="156"/>
        <v/>
      </c>
      <c r="AH352" s="48" t="str">
        <f t="shared" si="157"/>
        <v/>
      </c>
      <c r="AI352" s="48" t="str">
        <f t="shared" si="158"/>
        <v/>
      </c>
      <c r="AJ352" s="48" t="str">
        <f t="shared" si="159"/>
        <v/>
      </c>
      <c r="AK352" s="48" t="str">
        <f t="shared" si="160"/>
        <v/>
      </c>
      <c r="AL352" s="48" t="str">
        <f t="shared" si="161"/>
        <v/>
      </c>
      <c r="AM352" s="49" t="str">
        <f t="shared" si="162"/>
        <v/>
      </c>
      <c r="AP352" s="55" t="str">
        <f>IF(B352="", "", COUNTIF(B$11:B$510, "&gt;"&amp;B352)+1+COUNTIF(B$11:B352, B352)-1)</f>
        <v/>
      </c>
      <c r="AQ352" s="64" t="str">
        <f>IF(C352="", "", COUNTIF(C$11:C$510, "&gt;"&amp;C352)+1+COUNTIF(C$11:C352, C352)-1)</f>
        <v/>
      </c>
      <c r="AT352" s="47" t="str">
        <f t="shared" si="163"/>
        <v>X</v>
      </c>
      <c r="AU352" s="48" t="str">
        <f t="shared" si="164"/>
        <v>X</v>
      </c>
      <c r="AV352" s="48" t="str">
        <f t="shared" si="165"/>
        <v>X</v>
      </c>
      <c r="AW352" s="48" t="str">
        <f t="shared" si="166"/>
        <v>X</v>
      </c>
      <c r="AX352" s="48" t="str">
        <f t="shared" si="167"/>
        <v>X</v>
      </c>
      <c r="AY352" s="48" t="str">
        <f t="shared" si="168"/>
        <v>X</v>
      </c>
      <c r="AZ352" s="48" t="str">
        <f t="shared" si="169"/>
        <v>X</v>
      </c>
      <c r="BA352" s="48" t="str">
        <f t="shared" si="170"/>
        <v>X</v>
      </c>
      <c r="BB352" s="48" t="str">
        <f t="shared" si="171"/>
        <v>X</v>
      </c>
      <c r="BC352" s="49" t="str">
        <f t="shared" si="172"/>
        <v>X</v>
      </c>
      <c r="BE352" s="63" t="str">
        <f t="shared" ref="BE352:BG371" si="175">IF($Y352="", "", COUNTIF($J352:$S352, BE$10))</f>
        <v/>
      </c>
      <c r="BF352" s="70" t="str">
        <f t="shared" si="174"/>
        <v/>
      </c>
      <c r="BG352" s="64" t="str">
        <f t="shared" si="175"/>
        <v/>
      </c>
      <c r="BI352" s="55" t="str">
        <f>IF($T352="", "", IF(AND($T352&gt;=Report!$AD$65, $T352&lt;=Report!$AH$65), Report!$BA$65, IF(AND($T352&gt;=Report!$AD$63, $T352&lt;=Report!$AH$63), Report!$BA$63, IF(AND($T352&gt;=Report!$AD$62, $T352&lt;=Report!$AH$62), Report!$BA$62, IF(AND($T352&gt;=Report!$AD$61, $T352&lt;=Report!$AH$61), Report!$BA$61, IF(AND($T352&gt;=Report!$AD$59, $T352&lt;=Report!$AH$59), Report!$BA$59, ""))))))</f>
        <v/>
      </c>
    </row>
    <row r="353" spans="1:61" x14ac:dyDescent="0.25">
      <c r="A353" s="9"/>
      <c r="B353" s="34" t="str">
        <f t="shared" si="149"/>
        <v/>
      </c>
      <c r="C353" s="31" t="str">
        <f t="shared" si="150"/>
        <v/>
      </c>
      <c r="D353" s="9"/>
      <c r="E353" s="101"/>
      <c r="F353" s="102"/>
      <c r="G353" s="103"/>
      <c r="H353" s="104"/>
      <c r="I353" s="105"/>
      <c r="J353" s="106"/>
      <c r="K353" s="102"/>
      <c r="L353" s="102"/>
      <c r="M353" s="102"/>
      <c r="N353" s="102"/>
      <c r="O353" s="102"/>
      <c r="P353" s="102"/>
      <c r="Q353" s="102"/>
      <c r="R353" s="102"/>
      <c r="S353" s="107"/>
      <c r="T353" s="108"/>
      <c r="U353" s="105"/>
      <c r="V353" s="9"/>
      <c r="Y353" s="42" t="str">
        <f t="shared" si="151"/>
        <v/>
      </c>
      <c r="AA353" s="55" t="str">
        <f t="shared" si="152"/>
        <v/>
      </c>
      <c r="AD353" s="47" t="str">
        <f t="shared" si="153"/>
        <v/>
      </c>
      <c r="AE353" s="48" t="str">
        <f t="shared" si="154"/>
        <v/>
      </c>
      <c r="AF353" s="48" t="str">
        <f t="shared" si="155"/>
        <v/>
      </c>
      <c r="AG353" s="48" t="str">
        <f t="shared" si="156"/>
        <v/>
      </c>
      <c r="AH353" s="48" t="str">
        <f t="shared" si="157"/>
        <v/>
      </c>
      <c r="AI353" s="48" t="str">
        <f t="shared" si="158"/>
        <v/>
      </c>
      <c r="AJ353" s="48" t="str">
        <f t="shared" si="159"/>
        <v/>
      </c>
      <c r="AK353" s="48" t="str">
        <f t="shared" si="160"/>
        <v/>
      </c>
      <c r="AL353" s="48" t="str">
        <f t="shared" si="161"/>
        <v/>
      </c>
      <c r="AM353" s="49" t="str">
        <f t="shared" si="162"/>
        <v/>
      </c>
      <c r="AP353" s="55" t="str">
        <f>IF(B353="", "", COUNTIF(B$11:B$510, "&gt;"&amp;B353)+1+COUNTIF(B$11:B353, B353)-1)</f>
        <v/>
      </c>
      <c r="AQ353" s="64" t="str">
        <f>IF(C353="", "", COUNTIF(C$11:C$510, "&gt;"&amp;C353)+1+COUNTIF(C$11:C353, C353)-1)</f>
        <v/>
      </c>
      <c r="AT353" s="47" t="str">
        <f t="shared" si="163"/>
        <v>X</v>
      </c>
      <c r="AU353" s="48" t="str">
        <f t="shared" si="164"/>
        <v>X</v>
      </c>
      <c r="AV353" s="48" t="str">
        <f t="shared" si="165"/>
        <v>X</v>
      </c>
      <c r="AW353" s="48" t="str">
        <f t="shared" si="166"/>
        <v>X</v>
      </c>
      <c r="AX353" s="48" t="str">
        <f t="shared" si="167"/>
        <v>X</v>
      </c>
      <c r="AY353" s="48" t="str">
        <f t="shared" si="168"/>
        <v>X</v>
      </c>
      <c r="AZ353" s="48" t="str">
        <f t="shared" si="169"/>
        <v>X</v>
      </c>
      <c r="BA353" s="48" t="str">
        <f t="shared" si="170"/>
        <v>X</v>
      </c>
      <c r="BB353" s="48" t="str">
        <f t="shared" si="171"/>
        <v>X</v>
      </c>
      <c r="BC353" s="49" t="str">
        <f t="shared" si="172"/>
        <v>X</v>
      </c>
      <c r="BE353" s="63" t="str">
        <f t="shared" si="175"/>
        <v/>
      </c>
      <c r="BF353" s="70" t="str">
        <f t="shared" si="174"/>
        <v/>
      </c>
      <c r="BG353" s="64" t="str">
        <f t="shared" si="175"/>
        <v/>
      </c>
      <c r="BI353" s="55" t="str">
        <f>IF($T353="", "", IF(AND($T353&gt;=Report!$AD$65, $T353&lt;=Report!$AH$65), Report!$BA$65, IF(AND($T353&gt;=Report!$AD$63, $T353&lt;=Report!$AH$63), Report!$BA$63, IF(AND($T353&gt;=Report!$AD$62, $T353&lt;=Report!$AH$62), Report!$BA$62, IF(AND($T353&gt;=Report!$AD$61, $T353&lt;=Report!$AH$61), Report!$BA$61, IF(AND($T353&gt;=Report!$AD$59, $T353&lt;=Report!$AH$59), Report!$BA$59, ""))))))</f>
        <v/>
      </c>
    </row>
    <row r="354" spans="1:61" x14ac:dyDescent="0.25">
      <c r="A354" s="9"/>
      <c r="B354" s="34" t="str">
        <f t="shared" si="149"/>
        <v/>
      </c>
      <c r="C354" s="31" t="str">
        <f t="shared" si="150"/>
        <v/>
      </c>
      <c r="D354" s="9"/>
      <c r="E354" s="101"/>
      <c r="F354" s="102"/>
      <c r="G354" s="103"/>
      <c r="H354" s="104"/>
      <c r="I354" s="105"/>
      <c r="J354" s="106"/>
      <c r="K354" s="102"/>
      <c r="L354" s="102"/>
      <c r="M354" s="102"/>
      <c r="N354" s="102"/>
      <c r="O354" s="102"/>
      <c r="P354" s="102"/>
      <c r="Q354" s="102"/>
      <c r="R354" s="102"/>
      <c r="S354" s="107"/>
      <c r="T354" s="108"/>
      <c r="U354" s="105"/>
      <c r="V354" s="9"/>
      <c r="Y354" s="42" t="str">
        <f t="shared" si="151"/>
        <v/>
      </c>
      <c r="AA354" s="55" t="str">
        <f t="shared" si="152"/>
        <v/>
      </c>
      <c r="AD354" s="47" t="str">
        <f t="shared" si="153"/>
        <v/>
      </c>
      <c r="AE354" s="48" t="str">
        <f t="shared" si="154"/>
        <v/>
      </c>
      <c r="AF354" s="48" t="str">
        <f t="shared" si="155"/>
        <v/>
      </c>
      <c r="AG354" s="48" t="str">
        <f t="shared" si="156"/>
        <v/>
      </c>
      <c r="AH354" s="48" t="str">
        <f t="shared" si="157"/>
        <v/>
      </c>
      <c r="AI354" s="48" t="str">
        <f t="shared" si="158"/>
        <v/>
      </c>
      <c r="AJ354" s="48" t="str">
        <f t="shared" si="159"/>
        <v/>
      </c>
      <c r="AK354" s="48" t="str">
        <f t="shared" si="160"/>
        <v/>
      </c>
      <c r="AL354" s="48" t="str">
        <f t="shared" si="161"/>
        <v/>
      </c>
      <c r="AM354" s="49" t="str">
        <f t="shared" si="162"/>
        <v/>
      </c>
      <c r="AP354" s="55" t="str">
        <f>IF(B354="", "", COUNTIF(B$11:B$510, "&gt;"&amp;B354)+1+COUNTIF(B$11:B354, B354)-1)</f>
        <v/>
      </c>
      <c r="AQ354" s="64" t="str">
        <f>IF(C354="", "", COUNTIF(C$11:C$510, "&gt;"&amp;C354)+1+COUNTIF(C$11:C354, C354)-1)</f>
        <v/>
      </c>
      <c r="AT354" s="47" t="str">
        <f t="shared" si="163"/>
        <v>X</v>
      </c>
      <c r="AU354" s="48" t="str">
        <f t="shared" si="164"/>
        <v>X</v>
      </c>
      <c r="AV354" s="48" t="str">
        <f t="shared" si="165"/>
        <v>X</v>
      </c>
      <c r="AW354" s="48" t="str">
        <f t="shared" si="166"/>
        <v>X</v>
      </c>
      <c r="AX354" s="48" t="str">
        <f t="shared" si="167"/>
        <v>X</v>
      </c>
      <c r="AY354" s="48" t="str">
        <f t="shared" si="168"/>
        <v>X</v>
      </c>
      <c r="AZ354" s="48" t="str">
        <f t="shared" si="169"/>
        <v>X</v>
      </c>
      <c r="BA354" s="48" t="str">
        <f t="shared" si="170"/>
        <v>X</v>
      </c>
      <c r="BB354" s="48" t="str">
        <f t="shared" si="171"/>
        <v>X</v>
      </c>
      <c r="BC354" s="49" t="str">
        <f t="shared" si="172"/>
        <v>X</v>
      </c>
      <c r="BE354" s="63" t="str">
        <f t="shared" si="175"/>
        <v/>
      </c>
      <c r="BF354" s="70" t="str">
        <f t="shared" si="174"/>
        <v/>
      </c>
      <c r="BG354" s="64" t="str">
        <f t="shared" si="175"/>
        <v/>
      </c>
      <c r="BI354" s="55" t="str">
        <f>IF($T354="", "", IF(AND($T354&gt;=Report!$AD$65, $T354&lt;=Report!$AH$65), Report!$BA$65, IF(AND($T354&gt;=Report!$AD$63, $T354&lt;=Report!$AH$63), Report!$BA$63, IF(AND($T354&gt;=Report!$AD$62, $T354&lt;=Report!$AH$62), Report!$BA$62, IF(AND($T354&gt;=Report!$AD$61, $T354&lt;=Report!$AH$61), Report!$BA$61, IF(AND($T354&gt;=Report!$AD$59, $T354&lt;=Report!$AH$59), Report!$BA$59, ""))))))</f>
        <v/>
      </c>
    </row>
    <row r="355" spans="1:61" x14ac:dyDescent="0.25">
      <c r="A355" s="9"/>
      <c r="B355" s="34" t="str">
        <f t="shared" si="149"/>
        <v/>
      </c>
      <c r="C355" s="31" t="str">
        <f t="shared" si="150"/>
        <v/>
      </c>
      <c r="D355" s="9"/>
      <c r="E355" s="101"/>
      <c r="F355" s="102"/>
      <c r="G355" s="103"/>
      <c r="H355" s="104"/>
      <c r="I355" s="105"/>
      <c r="J355" s="106"/>
      <c r="K355" s="102"/>
      <c r="L355" s="102"/>
      <c r="M355" s="102"/>
      <c r="N355" s="102"/>
      <c r="O355" s="102"/>
      <c r="P355" s="102"/>
      <c r="Q355" s="102"/>
      <c r="R355" s="102"/>
      <c r="S355" s="107"/>
      <c r="T355" s="108"/>
      <c r="U355" s="105"/>
      <c r="V355" s="9"/>
      <c r="Y355" s="42" t="str">
        <f t="shared" si="151"/>
        <v/>
      </c>
      <c r="AA355" s="55" t="str">
        <f t="shared" si="152"/>
        <v/>
      </c>
      <c r="AD355" s="47" t="str">
        <f t="shared" si="153"/>
        <v/>
      </c>
      <c r="AE355" s="48" t="str">
        <f t="shared" si="154"/>
        <v/>
      </c>
      <c r="AF355" s="48" t="str">
        <f t="shared" si="155"/>
        <v/>
      </c>
      <c r="AG355" s="48" t="str">
        <f t="shared" si="156"/>
        <v/>
      </c>
      <c r="AH355" s="48" t="str">
        <f t="shared" si="157"/>
        <v/>
      </c>
      <c r="AI355" s="48" t="str">
        <f t="shared" si="158"/>
        <v/>
      </c>
      <c r="AJ355" s="48" t="str">
        <f t="shared" si="159"/>
        <v/>
      </c>
      <c r="AK355" s="48" t="str">
        <f t="shared" si="160"/>
        <v/>
      </c>
      <c r="AL355" s="48" t="str">
        <f t="shared" si="161"/>
        <v/>
      </c>
      <c r="AM355" s="49" t="str">
        <f t="shared" si="162"/>
        <v/>
      </c>
      <c r="AP355" s="55" t="str">
        <f>IF(B355="", "", COUNTIF(B$11:B$510, "&gt;"&amp;B355)+1+COUNTIF(B$11:B355, B355)-1)</f>
        <v/>
      </c>
      <c r="AQ355" s="64" t="str">
        <f>IF(C355="", "", COUNTIF(C$11:C$510, "&gt;"&amp;C355)+1+COUNTIF(C$11:C355, C355)-1)</f>
        <v/>
      </c>
      <c r="AT355" s="47" t="str">
        <f t="shared" si="163"/>
        <v>X</v>
      </c>
      <c r="AU355" s="48" t="str">
        <f t="shared" si="164"/>
        <v>X</v>
      </c>
      <c r="AV355" s="48" t="str">
        <f t="shared" si="165"/>
        <v>X</v>
      </c>
      <c r="AW355" s="48" t="str">
        <f t="shared" si="166"/>
        <v>X</v>
      </c>
      <c r="AX355" s="48" t="str">
        <f t="shared" si="167"/>
        <v>X</v>
      </c>
      <c r="AY355" s="48" t="str">
        <f t="shared" si="168"/>
        <v>X</v>
      </c>
      <c r="AZ355" s="48" t="str">
        <f t="shared" si="169"/>
        <v>X</v>
      </c>
      <c r="BA355" s="48" t="str">
        <f t="shared" si="170"/>
        <v>X</v>
      </c>
      <c r="BB355" s="48" t="str">
        <f t="shared" si="171"/>
        <v>X</v>
      </c>
      <c r="BC355" s="49" t="str">
        <f t="shared" si="172"/>
        <v>X</v>
      </c>
      <c r="BE355" s="63" t="str">
        <f t="shared" si="175"/>
        <v/>
      </c>
      <c r="BF355" s="70" t="str">
        <f t="shared" si="174"/>
        <v/>
      </c>
      <c r="BG355" s="64" t="str">
        <f t="shared" si="175"/>
        <v/>
      </c>
      <c r="BI355" s="55" t="str">
        <f>IF($T355="", "", IF(AND($T355&gt;=Report!$AD$65, $T355&lt;=Report!$AH$65), Report!$BA$65, IF(AND($T355&gt;=Report!$AD$63, $T355&lt;=Report!$AH$63), Report!$BA$63, IF(AND($T355&gt;=Report!$AD$62, $T355&lt;=Report!$AH$62), Report!$BA$62, IF(AND($T355&gt;=Report!$AD$61, $T355&lt;=Report!$AH$61), Report!$BA$61, IF(AND($T355&gt;=Report!$AD$59, $T355&lt;=Report!$AH$59), Report!$BA$59, ""))))))</f>
        <v/>
      </c>
    </row>
    <row r="356" spans="1:61" x14ac:dyDescent="0.25">
      <c r="A356" s="9"/>
      <c r="B356" s="34" t="str">
        <f t="shared" si="149"/>
        <v/>
      </c>
      <c r="C356" s="31" t="str">
        <f t="shared" si="150"/>
        <v/>
      </c>
      <c r="D356" s="9"/>
      <c r="E356" s="101"/>
      <c r="F356" s="102"/>
      <c r="G356" s="103"/>
      <c r="H356" s="104"/>
      <c r="I356" s="105"/>
      <c r="J356" s="106"/>
      <c r="K356" s="102"/>
      <c r="L356" s="102"/>
      <c r="M356" s="102"/>
      <c r="N356" s="102"/>
      <c r="O356" s="102"/>
      <c r="P356" s="102"/>
      <c r="Q356" s="102"/>
      <c r="R356" s="102"/>
      <c r="S356" s="107"/>
      <c r="T356" s="108"/>
      <c r="U356" s="105"/>
      <c r="V356" s="9"/>
      <c r="Y356" s="42" t="str">
        <f t="shared" si="151"/>
        <v/>
      </c>
      <c r="AA356" s="55" t="str">
        <f t="shared" si="152"/>
        <v/>
      </c>
      <c r="AD356" s="47" t="str">
        <f t="shared" si="153"/>
        <v/>
      </c>
      <c r="AE356" s="48" t="str">
        <f t="shared" si="154"/>
        <v/>
      </c>
      <c r="AF356" s="48" t="str">
        <f t="shared" si="155"/>
        <v/>
      </c>
      <c r="AG356" s="48" t="str">
        <f t="shared" si="156"/>
        <v/>
      </c>
      <c r="AH356" s="48" t="str">
        <f t="shared" si="157"/>
        <v/>
      </c>
      <c r="AI356" s="48" t="str">
        <f t="shared" si="158"/>
        <v/>
      </c>
      <c r="AJ356" s="48" t="str">
        <f t="shared" si="159"/>
        <v/>
      </c>
      <c r="AK356" s="48" t="str">
        <f t="shared" si="160"/>
        <v/>
      </c>
      <c r="AL356" s="48" t="str">
        <f t="shared" si="161"/>
        <v/>
      </c>
      <c r="AM356" s="49" t="str">
        <f t="shared" si="162"/>
        <v/>
      </c>
      <c r="AP356" s="55" t="str">
        <f>IF(B356="", "", COUNTIF(B$11:B$510, "&gt;"&amp;B356)+1+COUNTIF(B$11:B356, B356)-1)</f>
        <v/>
      </c>
      <c r="AQ356" s="64" t="str">
        <f>IF(C356="", "", COUNTIF(C$11:C$510, "&gt;"&amp;C356)+1+COUNTIF(C$11:C356, C356)-1)</f>
        <v/>
      </c>
      <c r="AT356" s="47" t="str">
        <f t="shared" si="163"/>
        <v>X</v>
      </c>
      <c r="AU356" s="48" t="str">
        <f t="shared" si="164"/>
        <v>X</v>
      </c>
      <c r="AV356" s="48" t="str">
        <f t="shared" si="165"/>
        <v>X</v>
      </c>
      <c r="AW356" s="48" t="str">
        <f t="shared" si="166"/>
        <v>X</v>
      </c>
      <c r="AX356" s="48" t="str">
        <f t="shared" si="167"/>
        <v>X</v>
      </c>
      <c r="AY356" s="48" t="str">
        <f t="shared" si="168"/>
        <v>X</v>
      </c>
      <c r="AZ356" s="48" t="str">
        <f t="shared" si="169"/>
        <v>X</v>
      </c>
      <c r="BA356" s="48" t="str">
        <f t="shared" si="170"/>
        <v>X</v>
      </c>
      <c r="BB356" s="48" t="str">
        <f t="shared" si="171"/>
        <v>X</v>
      </c>
      <c r="BC356" s="49" t="str">
        <f t="shared" si="172"/>
        <v>X</v>
      </c>
      <c r="BE356" s="63" t="str">
        <f t="shared" si="175"/>
        <v/>
      </c>
      <c r="BF356" s="70" t="str">
        <f t="shared" si="174"/>
        <v/>
      </c>
      <c r="BG356" s="64" t="str">
        <f t="shared" si="175"/>
        <v/>
      </c>
      <c r="BI356" s="55" t="str">
        <f>IF($T356="", "", IF(AND($T356&gt;=Report!$AD$65, $T356&lt;=Report!$AH$65), Report!$BA$65, IF(AND($T356&gt;=Report!$AD$63, $T356&lt;=Report!$AH$63), Report!$BA$63, IF(AND($T356&gt;=Report!$AD$62, $T356&lt;=Report!$AH$62), Report!$BA$62, IF(AND($T356&gt;=Report!$AD$61, $T356&lt;=Report!$AH$61), Report!$BA$61, IF(AND($T356&gt;=Report!$AD$59, $T356&lt;=Report!$AH$59), Report!$BA$59, ""))))))</f>
        <v/>
      </c>
    </row>
    <row r="357" spans="1:61" x14ac:dyDescent="0.25">
      <c r="A357" s="9"/>
      <c r="B357" s="34" t="str">
        <f t="shared" si="149"/>
        <v/>
      </c>
      <c r="C357" s="31" t="str">
        <f t="shared" si="150"/>
        <v/>
      </c>
      <c r="D357" s="9"/>
      <c r="E357" s="101"/>
      <c r="F357" s="102"/>
      <c r="G357" s="103"/>
      <c r="H357" s="104"/>
      <c r="I357" s="105"/>
      <c r="J357" s="106"/>
      <c r="K357" s="102"/>
      <c r="L357" s="102"/>
      <c r="M357" s="102"/>
      <c r="N357" s="102"/>
      <c r="O357" s="102"/>
      <c r="P357" s="102"/>
      <c r="Q357" s="102"/>
      <c r="R357" s="102"/>
      <c r="S357" s="107"/>
      <c r="T357" s="108"/>
      <c r="U357" s="105"/>
      <c r="V357" s="9"/>
      <c r="Y357" s="42" t="str">
        <f t="shared" si="151"/>
        <v/>
      </c>
      <c r="AA357" s="55" t="str">
        <f t="shared" si="152"/>
        <v/>
      </c>
      <c r="AD357" s="47" t="str">
        <f t="shared" si="153"/>
        <v/>
      </c>
      <c r="AE357" s="48" t="str">
        <f t="shared" si="154"/>
        <v/>
      </c>
      <c r="AF357" s="48" t="str">
        <f t="shared" si="155"/>
        <v/>
      </c>
      <c r="AG357" s="48" t="str">
        <f t="shared" si="156"/>
        <v/>
      </c>
      <c r="AH357" s="48" t="str">
        <f t="shared" si="157"/>
        <v/>
      </c>
      <c r="AI357" s="48" t="str">
        <f t="shared" si="158"/>
        <v/>
      </c>
      <c r="AJ357" s="48" t="str">
        <f t="shared" si="159"/>
        <v/>
      </c>
      <c r="AK357" s="48" t="str">
        <f t="shared" si="160"/>
        <v/>
      </c>
      <c r="AL357" s="48" t="str">
        <f t="shared" si="161"/>
        <v/>
      </c>
      <c r="AM357" s="49" t="str">
        <f t="shared" si="162"/>
        <v/>
      </c>
      <c r="AP357" s="55" t="str">
        <f>IF(B357="", "", COUNTIF(B$11:B$510, "&gt;"&amp;B357)+1+COUNTIF(B$11:B357, B357)-1)</f>
        <v/>
      </c>
      <c r="AQ357" s="64" t="str">
        <f>IF(C357="", "", COUNTIF(C$11:C$510, "&gt;"&amp;C357)+1+COUNTIF(C$11:C357, C357)-1)</f>
        <v/>
      </c>
      <c r="AT357" s="47" t="str">
        <f t="shared" si="163"/>
        <v>X</v>
      </c>
      <c r="AU357" s="48" t="str">
        <f t="shared" si="164"/>
        <v>X</v>
      </c>
      <c r="AV357" s="48" t="str">
        <f t="shared" si="165"/>
        <v>X</v>
      </c>
      <c r="AW357" s="48" t="str">
        <f t="shared" si="166"/>
        <v>X</v>
      </c>
      <c r="AX357" s="48" t="str">
        <f t="shared" si="167"/>
        <v>X</v>
      </c>
      <c r="AY357" s="48" t="str">
        <f t="shared" si="168"/>
        <v>X</v>
      </c>
      <c r="AZ357" s="48" t="str">
        <f t="shared" si="169"/>
        <v>X</v>
      </c>
      <c r="BA357" s="48" t="str">
        <f t="shared" si="170"/>
        <v>X</v>
      </c>
      <c r="BB357" s="48" t="str">
        <f t="shared" si="171"/>
        <v>X</v>
      </c>
      <c r="BC357" s="49" t="str">
        <f t="shared" si="172"/>
        <v>X</v>
      </c>
      <c r="BE357" s="63" t="str">
        <f t="shared" si="175"/>
        <v/>
      </c>
      <c r="BF357" s="70" t="str">
        <f t="shared" si="174"/>
        <v/>
      </c>
      <c r="BG357" s="64" t="str">
        <f t="shared" si="175"/>
        <v/>
      </c>
      <c r="BI357" s="55" t="str">
        <f>IF($T357="", "", IF(AND($T357&gt;=Report!$AD$65, $T357&lt;=Report!$AH$65), Report!$BA$65, IF(AND($T357&gt;=Report!$AD$63, $T357&lt;=Report!$AH$63), Report!$BA$63, IF(AND($T357&gt;=Report!$AD$62, $T357&lt;=Report!$AH$62), Report!$BA$62, IF(AND($T357&gt;=Report!$AD$61, $T357&lt;=Report!$AH$61), Report!$BA$61, IF(AND($T357&gt;=Report!$AD$59, $T357&lt;=Report!$AH$59), Report!$BA$59, ""))))))</f>
        <v/>
      </c>
    </row>
    <row r="358" spans="1:61" x14ac:dyDescent="0.25">
      <c r="A358" s="9"/>
      <c r="B358" s="34" t="str">
        <f t="shared" si="149"/>
        <v/>
      </c>
      <c r="C358" s="31" t="str">
        <f t="shared" si="150"/>
        <v/>
      </c>
      <c r="D358" s="9"/>
      <c r="E358" s="101"/>
      <c r="F358" s="102"/>
      <c r="G358" s="103"/>
      <c r="H358" s="104"/>
      <c r="I358" s="105"/>
      <c r="J358" s="106"/>
      <c r="K358" s="102"/>
      <c r="L358" s="102"/>
      <c r="M358" s="102"/>
      <c r="N358" s="102"/>
      <c r="O358" s="102"/>
      <c r="P358" s="102"/>
      <c r="Q358" s="102"/>
      <c r="R358" s="102"/>
      <c r="S358" s="107"/>
      <c r="T358" s="108"/>
      <c r="U358" s="105"/>
      <c r="V358" s="9"/>
      <c r="Y358" s="42" t="str">
        <f t="shared" si="151"/>
        <v/>
      </c>
      <c r="AA358" s="55" t="str">
        <f t="shared" si="152"/>
        <v/>
      </c>
      <c r="AD358" s="47" t="str">
        <f t="shared" si="153"/>
        <v/>
      </c>
      <c r="AE358" s="48" t="str">
        <f t="shared" si="154"/>
        <v/>
      </c>
      <c r="AF358" s="48" t="str">
        <f t="shared" si="155"/>
        <v/>
      </c>
      <c r="AG358" s="48" t="str">
        <f t="shared" si="156"/>
        <v/>
      </c>
      <c r="AH358" s="48" t="str">
        <f t="shared" si="157"/>
        <v/>
      </c>
      <c r="AI358" s="48" t="str">
        <f t="shared" si="158"/>
        <v/>
      </c>
      <c r="AJ358" s="48" t="str">
        <f t="shared" si="159"/>
        <v/>
      </c>
      <c r="AK358" s="48" t="str">
        <f t="shared" si="160"/>
        <v/>
      </c>
      <c r="AL358" s="48" t="str">
        <f t="shared" si="161"/>
        <v/>
      </c>
      <c r="AM358" s="49" t="str">
        <f t="shared" si="162"/>
        <v/>
      </c>
      <c r="AP358" s="55" t="str">
        <f>IF(B358="", "", COUNTIF(B$11:B$510, "&gt;"&amp;B358)+1+COUNTIF(B$11:B358, B358)-1)</f>
        <v/>
      </c>
      <c r="AQ358" s="64" t="str">
        <f>IF(C358="", "", COUNTIF(C$11:C$510, "&gt;"&amp;C358)+1+COUNTIF(C$11:C358, C358)-1)</f>
        <v/>
      </c>
      <c r="AT358" s="47" t="str">
        <f t="shared" si="163"/>
        <v>X</v>
      </c>
      <c r="AU358" s="48" t="str">
        <f t="shared" si="164"/>
        <v>X</v>
      </c>
      <c r="AV358" s="48" t="str">
        <f t="shared" si="165"/>
        <v>X</v>
      </c>
      <c r="AW358" s="48" t="str">
        <f t="shared" si="166"/>
        <v>X</v>
      </c>
      <c r="AX358" s="48" t="str">
        <f t="shared" si="167"/>
        <v>X</v>
      </c>
      <c r="AY358" s="48" t="str">
        <f t="shared" si="168"/>
        <v>X</v>
      </c>
      <c r="AZ358" s="48" t="str">
        <f t="shared" si="169"/>
        <v>X</v>
      </c>
      <c r="BA358" s="48" t="str">
        <f t="shared" si="170"/>
        <v>X</v>
      </c>
      <c r="BB358" s="48" t="str">
        <f t="shared" si="171"/>
        <v>X</v>
      </c>
      <c r="BC358" s="49" t="str">
        <f t="shared" si="172"/>
        <v>X</v>
      </c>
      <c r="BE358" s="63" t="str">
        <f t="shared" si="175"/>
        <v/>
      </c>
      <c r="BF358" s="70" t="str">
        <f t="shared" si="174"/>
        <v/>
      </c>
      <c r="BG358" s="64" t="str">
        <f t="shared" si="175"/>
        <v/>
      </c>
      <c r="BI358" s="55" t="str">
        <f>IF($T358="", "", IF(AND($T358&gt;=Report!$AD$65, $T358&lt;=Report!$AH$65), Report!$BA$65, IF(AND($T358&gt;=Report!$AD$63, $T358&lt;=Report!$AH$63), Report!$BA$63, IF(AND($T358&gt;=Report!$AD$62, $T358&lt;=Report!$AH$62), Report!$BA$62, IF(AND($T358&gt;=Report!$AD$61, $T358&lt;=Report!$AH$61), Report!$BA$61, IF(AND($T358&gt;=Report!$AD$59, $T358&lt;=Report!$AH$59), Report!$BA$59, ""))))))</f>
        <v/>
      </c>
    </row>
    <row r="359" spans="1:61" x14ac:dyDescent="0.25">
      <c r="A359" s="9"/>
      <c r="B359" s="34" t="str">
        <f t="shared" si="149"/>
        <v/>
      </c>
      <c r="C359" s="31" t="str">
        <f t="shared" si="150"/>
        <v/>
      </c>
      <c r="D359" s="9"/>
      <c r="E359" s="101"/>
      <c r="F359" s="102"/>
      <c r="G359" s="103"/>
      <c r="H359" s="104"/>
      <c r="I359" s="105"/>
      <c r="J359" s="106"/>
      <c r="K359" s="102"/>
      <c r="L359" s="102"/>
      <c r="M359" s="102"/>
      <c r="N359" s="102"/>
      <c r="O359" s="102"/>
      <c r="P359" s="102"/>
      <c r="Q359" s="102"/>
      <c r="R359" s="102"/>
      <c r="S359" s="107"/>
      <c r="T359" s="108"/>
      <c r="U359" s="105"/>
      <c r="V359" s="9"/>
      <c r="Y359" s="42" t="str">
        <f t="shared" si="151"/>
        <v/>
      </c>
      <c r="AA359" s="55" t="str">
        <f t="shared" si="152"/>
        <v/>
      </c>
      <c r="AD359" s="47" t="str">
        <f t="shared" si="153"/>
        <v/>
      </c>
      <c r="AE359" s="48" t="str">
        <f t="shared" si="154"/>
        <v/>
      </c>
      <c r="AF359" s="48" t="str">
        <f t="shared" si="155"/>
        <v/>
      </c>
      <c r="AG359" s="48" t="str">
        <f t="shared" si="156"/>
        <v/>
      </c>
      <c r="AH359" s="48" t="str">
        <f t="shared" si="157"/>
        <v/>
      </c>
      <c r="AI359" s="48" t="str">
        <f t="shared" si="158"/>
        <v/>
      </c>
      <c r="AJ359" s="48" t="str">
        <f t="shared" si="159"/>
        <v/>
      </c>
      <c r="AK359" s="48" t="str">
        <f t="shared" si="160"/>
        <v/>
      </c>
      <c r="AL359" s="48" t="str">
        <f t="shared" si="161"/>
        <v/>
      </c>
      <c r="AM359" s="49" t="str">
        <f t="shared" si="162"/>
        <v/>
      </c>
      <c r="AP359" s="55" t="str">
        <f>IF(B359="", "", COUNTIF(B$11:B$510, "&gt;"&amp;B359)+1+COUNTIF(B$11:B359, B359)-1)</f>
        <v/>
      </c>
      <c r="AQ359" s="64" t="str">
        <f>IF(C359="", "", COUNTIF(C$11:C$510, "&gt;"&amp;C359)+1+COUNTIF(C$11:C359, C359)-1)</f>
        <v/>
      </c>
      <c r="AT359" s="47" t="str">
        <f t="shared" si="163"/>
        <v>X</v>
      </c>
      <c r="AU359" s="48" t="str">
        <f t="shared" si="164"/>
        <v>X</v>
      </c>
      <c r="AV359" s="48" t="str">
        <f t="shared" si="165"/>
        <v>X</v>
      </c>
      <c r="AW359" s="48" t="str">
        <f t="shared" si="166"/>
        <v>X</v>
      </c>
      <c r="AX359" s="48" t="str">
        <f t="shared" si="167"/>
        <v>X</v>
      </c>
      <c r="AY359" s="48" t="str">
        <f t="shared" si="168"/>
        <v>X</v>
      </c>
      <c r="AZ359" s="48" t="str">
        <f t="shared" si="169"/>
        <v>X</v>
      </c>
      <c r="BA359" s="48" t="str">
        <f t="shared" si="170"/>
        <v>X</v>
      </c>
      <c r="BB359" s="48" t="str">
        <f t="shared" si="171"/>
        <v>X</v>
      </c>
      <c r="BC359" s="49" t="str">
        <f t="shared" si="172"/>
        <v>X</v>
      </c>
      <c r="BE359" s="63" t="str">
        <f t="shared" si="175"/>
        <v/>
      </c>
      <c r="BF359" s="70" t="str">
        <f t="shared" si="174"/>
        <v/>
      </c>
      <c r="BG359" s="64" t="str">
        <f t="shared" si="175"/>
        <v/>
      </c>
      <c r="BI359" s="55" t="str">
        <f>IF($T359="", "", IF(AND($T359&gt;=Report!$AD$65, $T359&lt;=Report!$AH$65), Report!$BA$65, IF(AND($T359&gt;=Report!$AD$63, $T359&lt;=Report!$AH$63), Report!$BA$63, IF(AND($T359&gt;=Report!$AD$62, $T359&lt;=Report!$AH$62), Report!$BA$62, IF(AND($T359&gt;=Report!$AD$61, $T359&lt;=Report!$AH$61), Report!$BA$61, IF(AND($T359&gt;=Report!$AD$59, $T359&lt;=Report!$AH$59), Report!$BA$59, ""))))))</f>
        <v/>
      </c>
    </row>
    <row r="360" spans="1:61" x14ac:dyDescent="0.25">
      <c r="A360" s="9"/>
      <c r="B360" s="34" t="str">
        <f t="shared" si="149"/>
        <v/>
      </c>
      <c r="C360" s="31" t="str">
        <f t="shared" si="150"/>
        <v/>
      </c>
      <c r="D360" s="9"/>
      <c r="E360" s="101"/>
      <c r="F360" s="102"/>
      <c r="G360" s="103"/>
      <c r="H360" s="104"/>
      <c r="I360" s="105"/>
      <c r="J360" s="106"/>
      <c r="K360" s="102"/>
      <c r="L360" s="102"/>
      <c r="M360" s="102"/>
      <c r="N360" s="102"/>
      <c r="O360" s="102"/>
      <c r="P360" s="102"/>
      <c r="Q360" s="102"/>
      <c r="R360" s="102"/>
      <c r="S360" s="107"/>
      <c r="T360" s="108"/>
      <c r="U360" s="105"/>
      <c r="V360" s="9"/>
      <c r="Y360" s="42" t="str">
        <f t="shared" si="151"/>
        <v/>
      </c>
      <c r="AA360" s="55" t="str">
        <f t="shared" si="152"/>
        <v/>
      </c>
      <c r="AD360" s="47" t="str">
        <f t="shared" si="153"/>
        <v/>
      </c>
      <c r="AE360" s="48" t="str">
        <f t="shared" si="154"/>
        <v/>
      </c>
      <c r="AF360" s="48" t="str">
        <f t="shared" si="155"/>
        <v/>
      </c>
      <c r="AG360" s="48" t="str">
        <f t="shared" si="156"/>
        <v/>
      </c>
      <c r="AH360" s="48" t="str">
        <f t="shared" si="157"/>
        <v/>
      </c>
      <c r="AI360" s="48" t="str">
        <f t="shared" si="158"/>
        <v/>
      </c>
      <c r="AJ360" s="48" t="str">
        <f t="shared" si="159"/>
        <v/>
      </c>
      <c r="AK360" s="48" t="str">
        <f t="shared" si="160"/>
        <v/>
      </c>
      <c r="AL360" s="48" t="str">
        <f t="shared" si="161"/>
        <v/>
      </c>
      <c r="AM360" s="49" t="str">
        <f t="shared" si="162"/>
        <v/>
      </c>
      <c r="AP360" s="55" t="str">
        <f>IF(B360="", "", COUNTIF(B$11:B$510, "&gt;"&amp;B360)+1+COUNTIF(B$11:B360, B360)-1)</f>
        <v/>
      </c>
      <c r="AQ360" s="64" t="str">
        <f>IF(C360="", "", COUNTIF(C$11:C$510, "&gt;"&amp;C360)+1+COUNTIF(C$11:C360, C360)-1)</f>
        <v/>
      </c>
      <c r="AT360" s="47" t="str">
        <f t="shared" si="163"/>
        <v>X</v>
      </c>
      <c r="AU360" s="48" t="str">
        <f t="shared" si="164"/>
        <v>X</v>
      </c>
      <c r="AV360" s="48" t="str">
        <f t="shared" si="165"/>
        <v>X</v>
      </c>
      <c r="AW360" s="48" t="str">
        <f t="shared" si="166"/>
        <v>X</v>
      </c>
      <c r="AX360" s="48" t="str">
        <f t="shared" si="167"/>
        <v>X</v>
      </c>
      <c r="AY360" s="48" t="str">
        <f t="shared" si="168"/>
        <v>X</v>
      </c>
      <c r="AZ360" s="48" t="str">
        <f t="shared" si="169"/>
        <v>X</v>
      </c>
      <c r="BA360" s="48" t="str">
        <f t="shared" si="170"/>
        <v>X</v>
      </c>
      <c r="BB360" s="48" t="str">
        <f t="shared" si="171"/>
        <v>X</v>
      </c>
      <c r="BC360" s="49" t="str">
        <f t="shared" si="172"/>
        <v>X</v>
      </c>
      <c r="BE360" s="63" t="str">
        <f t="shared" si="175"/>
        <v/>
      </c>
      <c r="BF360" s="70" t="str">
        <f t="shared" si="174"/>
        <v/>
      </c>
      <c r="BG360" s="64" t="str">
        <f t="shared" si="175"/>
        <v/>
      </c>
      <c r="BI360" s="55" t="str">
        <f>IF($T360="", "", IF(AND($T360&gt;=Report!$AD$65, $T360&lt;=Report!$AH$65), Report!$BA$65, IF(AND($T360&gt;=Report!$AD$63, $T360&lt;=Report!$AH$63), Report!$BA$63, IF(AND($T360&gt;=Report!$AD$62, $T360&lt;=Report!$AH$62), Report!$BA$62, IF(AND($T360&gt;=Report!$AD$61, $T360&lt;=Report!$AH$61), Report!$BA$61, IF(AND($T360&gt;=Report!$AD$59, $T360&lt;=Report!$AH$59), Report!$BA$59, ""))))))</f>
        <v/>
      </c>
    </row>
    <row r="361" spans="1:61" x14ac:dyDescent="0.25">
      <c r="A361" s="9"/>
      <c r="B361" s="34" t="str">
        <f t="shared" si="149"/>
        <v/>
      </c>
      <c r="C361" s="31" t="str">
        <f t="shared" si="150"/>
        <v/>
      </c>
      <c r="D361" s="9"/>
      <c r="E361" s="101"/>
      <c r="F361" s="102"/>
      <c r="G361" s="103"/>
      <c r="H361" s="104"/>
      <c r="I361" s="105"/>
      <c r="J361" s="106"/>
      <c r="K361" s="102"/>
      <c r="L361" s="102"/>
      <c r="M361" s="102"/>
      <c r="N361" s="102"/>
      <c r="O361" s="102"/>
      <c r="P361" s="102"/>
      <c r="Q361" s="102"/>
      <c r="R361" s="102"/>
      <c r="S361" s="107"/>
      <c r="T361" s="108"/>
      <c r="U361" s="105"/>
      <c r="V361" s="9"/>
      <c r="Y361" s="42" t="str">
        <f t="shared" si="151"/>
        <v/>
      </c>
      <c r="AA361" s="55" t="str">
        <f t="shared" si="152"/>
        <v/>
      </c>
      <c r="AD361" s="47" t="str">
        <f t="shared" si="153"/>
        <v/>
      </c>
      <c r="AE361" s="48" t="str">
        <f t="shared" si="154"/>
        <v/>
      </c>
      <c r="AF361" s="48" t="str">
        <f t="shared" si="155"/>
        <v/>
      </c>
      <c r="AG361" s="48" t="str">
        <f t="shared" si="156"/>
        <v/>
      </c>
      <c r="AH361" s="48" t="str">
        <f t="shared" si="157"/>
        <v/>
      </c>
      <c r="AI361" s="48" t="str">
        <f t="shared" si="158"/>
        <v/>
      </c>
      <c r="AJ361" s="48" t="str">
        <f t="shared" si="159"/>
        <v/>
      </c>
      <c r="AK361" s="48" t="str">
        <f t="shared" si="160"/>
        <v/>
      </c>
      <c r="AL361" s="48" t="str">
        <f t="shared" si="161"/>
        <v/>
      </c>
      <c r="AM361" s="49" t="str">
        <f t="shared" si="162"/>
        <v/>
      </c>
      <c r="AP361" s="55" t="str">
        <f>IF(B361="", "", COUNTIF(B$11:B$510, "&gt;"&amp;B361)+1+COUNTIF(B$11:B361, B361)-1)</f>
        <v/>
      </c>
      <c r="AQ361" s="64" t="str">
        <f>IF(C361="", "", COUNTIF(C$11:C$510, "&gt;"&amp;C361)+1+COUNTIF(C$11:C361, C361)-1)</f>
        <v/>
      </c>
      <c r="AT361" s="47" t="str">
        <f t="shared" si="163"/>
        <v>X</v>
      </c>
      <c r="AU361" s="48" t="str">
        <f t="shared" si="164"/>
        <v>X</v>
      </c>
      <c r="AV361" s="48" t="str">
        <f t="shared" si="165"/>
        <v>X</v>
      </c>
      <c r="AW361" s="48" t="str">
        <f t="shared" si="166"/>
        <v>X</v>
      </c>
      <c r="AX361" s="48" t="str">
        <f t="shared" si="167"/>
        <v>X</v>
      </c>
      <c r="AY361" s="48" t="str">
        <f t="shared" si="168"/>
        <v>X</v>
      </c>
      <c r="AZ361" s="48" t="str">
        <f t="shared" si="169"/>
        <v>X</v>
      </c>
      <c r="BA361" s="48" t="str">
        <f t="shared" si="170"/>
        <v>X</v>
      </c>
      <c r="BB361" s="48" t="str">
        <f t="shared" si="171"/>
        <v>X</v>
      </c>
      <c r="BC361" s="49" t="str">
        <f t="shared" si="172"/>
        <v>X</v>
      </c>
      <c r="BE361" s="63" t="str">
        <f t="shared" si="175"/>
        <v/>
      </c>
      <c r="BF361" s="70" t="str">
        <f t="shared" si="174"/>
        <v/>
      </c>
      <c r="BG361" s="64" t="str">
        <f t="shared" si="175"/>
        <v/>
      </c>
      <c r="BI361" s="55" t="str">
        <f>IF($T361="", "", IF(AND($T361&gt;=Report!$AD$65, $T361&lt;=Report!$AH$65), Report!$BA$65, IF(AND($T361&gt;=Report!$AD$63, $T361&lt;=Report!$AH$63), Report!$BA$63, IF(AND($T361&gt;=Report!$AD$62, $T361&lt;=Report!$AH$62), Report!$BA$62, IF(AND($T361&gt;=Report!$AD$61, $T361&lt;=Report!$AH$61), Report!$BA$61, IF(AND($T361&gt;=Report!$AD$59, $T361&lt;=Report!$AH$59), Report!$BA$59, ""))))))</f>
        <v/>
      </c>
    </row>
    <row r="362" spans="1:61" x14ac:dyDescent="0.25">
      <c r="A362" s="9"/>
      <c r="B362" s="34" t="str">
        <f t="shared" si="149"/>
        <v/>
      </c>
      <c r="C362" s="31" t="str">
        <f t="shared" si="150"/>
        <v/>
      </c>
      <c r="D362" s="9"/>
      <c r="E362" s="101"/>
      <c r="F362" s="102"/>
      <c r="G362" s="103"/>
      <c r="H362" s="104"/>
      <c r="I362" s="105"/>
      <c r="J362" s="106"/>
      <c r="K362" s="102"/>
      <c r="L362" s="102"/>
      <c r="M362" s="102"/>
      <c r="N362" s="102"/>
      <c r="O362" s="102"/>
      <c r="P362" s="102"/>
      <c r="Q362" s="102"/>
      <c r="R362" s="102"/>
      <c r="S362" s="107"/>
      <c r="T362" s="108"/>
      <c r="U362" s="105"/>
      <c r="V362" s="9"/>
      <c r="Y362" s="42" t="str">
        <f t="shared" si="151"/>
        <v/>
      </c>
      <c r="AA362" s="55" t="str">
        <f t="shared" si="152"/>
        <v/>
      </c>
      <c r="AD362" s="47" t="str">
        <f t="shared" si="153"/>
        <v/>
      </c>
      <c r="AE362" s="48" t="str">
        <f t="shared" si="154"/>
        <v/>
      </c>
      <c r="AF362" s="48" t="str">
        <f t="shared" si="155"/>
        <v/>
      </c>
      <c r="AG362" s="48" t="str">
        <f t="shared" si="156"/>
        <v/>
      </c>
      <c r="AH362" s="48" t="str">
        <f t="shared" si="157"/>
        <v/>
      </c>
      <c r="AI362" s="48" t="str">
        <f t="shared" si="158"/>
        <v/>
      </c>
      <c r="AJ362" s="48" t="str">
        <f t="shared" si="159"/>
        <v/>
      </c>
      <c r="AK362" s="48" t="str">
        <f t="shared" si="160"/>
        <v/>
      </c>
      <c r="AL362" s="48" t="str">
        <f t="shared" si="161"/>
        <v/>
      </c>
      <c r="AM362" s="49" t="str">
        <f t="shared" si="162"/>
        <v/>
      </c>
      <c r="AP362" s="55" t="str">
        <f>IF(B362="", "", COUNTIF(B$11:B$510, "&gt;"&amp;B362)+1+COUNTIF(B$11:B362, B362)-1)</f>
        <v/>
      </c>
      <c r="AQ362" s="64" t="str">
        <f>IF(C362="", "", COUNTIF(C$11:C$510, "&gt;"&amp;C362)+1+COUNTIF(C$11:C362, C362)-1)</f>
        <v/>
      </c>
      <c r="AT362" s="47" t="str">
        <f t="shared" si="163"/>
        <v>X</v>
      </c>
      <c r="AU362" s="48" t="str">
        <f t="shared" si="164"/>
        <v>X</v>
      </c>
      <c r="AV362" s="48" t="str">
        <f t="shared" si="165"/>
        <v>X</v>
      </c>
      <c r="AW362" s="48" t="str">
        <f t="shared" si="166"/>
        <v>X</v>
      </c>
      <c r="AX362" s="48" t="str">
        <f t="shared" si="167"/>
        <v>X</v>
      </c>
      <c r="AY362" s="48" t="str">
        <f t="shared" si="168"/>
        <v>X</v>
      </c>
      <c r="AZ362" s="48" t="str">
        <f t="shared" si="169"/>
        <v>X</v>
      </c>
      <c r="BA362" s="48" t="str">
        <f t="shared" si="170"/>
        <v>X</v>
      </c>
      <c r="BB362" s="48" t="str">
        <f t="shared" si="171"/>
        <v>X</v>
      </c>
      <c r="BC362" s="49" t="str">
        <f t="shared" si="172"/>
        <v>X</v>
      </c>
      <c r="BE362" s="63" t="str">
        <f t="shared" si="175"/>
        <v/>
      </c>
      <c r="BF362" s="70" t="str">
        <f t="shared" si="174"/>
        <v/>
      </c>
      <c r="BG362" s="64" t="str">
        <f t="shared" si="175"/>
        <v/>
      </c>
      <c r="BI362" s="55" t="str">
        <f>IF($T362="", "", IF(AND($T362&gt;=Report!$AD$65, $T362&lt;=Report!$AH$65), Report!$BA$65, IF(AND($T362&gt;=Report!$AD$63, $T362&lt;=Report!$AH$63), Report!$BA$63, IF(AND($T362&gt;=Report!$AD$62, $T362&lt;=Report!$AH$62), Report!$BA$62, IF(AND($T362&gt;=Report!$AD$61, $T362&lt;=Report!$AH$61), Report!$BA$61, IF(AND($T362&gt;=Report!$AD$59, $T362&lt;=Report!$AH$59), Report!$BA$59, ""))))))</f>
        <v/>
      </c>
    </row>
    <row r="363" spans="1:61" x14ac:dyDescent="0.25">
      <c r="A363" s="9"/>
      <c r="B363" s="34" t="str">
        <f t="shared" si="149"/>
        <v/>
      </c>
      <c r="C363" s="31" t="str">
        <f t="shared" si="150"/>
        <v/>
      </c>
      <c r="D363" s="9"/>
      <c r="E363" s="101"/>
      <c r="F363" s="102"/>
      <c r="G363" s="103"/>
      <c r="H363" s="104"/>
      <c r="I363" s="105"/>
      <c r="J363" s="106"/>
      <c r="K363" s="102"/>
      <c r="L363" s="102"/>
      <c r="M363" s="102"/>
      <c r="N363" s="102"/>
      <c r="O363" s="102"/>
      <c r="P363" s="102"/>
      <c r="Q363" s="102"/>
      <c r="R363" s="102"/>
      <c r="S363" s="107"/>
      <c r="T363" s="108"/>
      <c r="U363" s="105"/>
      <c r="V363" s="9"/>
      <c r="Y363" s="42" t="str">
        <f t="shared" si="151"/>
        <v/>
      </c>
      <c r="AA363" s="55" t="str">
        <f t="shared" si="152"/>
        <v/>
      </c>
      <c r="AD363" s="47" t="str">
        <f t="shared" si="153"/>
        <v/>
      </c>
      <c r="AE363" s="48" t="str">
        <f t="shared" si="154"/>
        <v/>
      </c>
      <c r="AF363" s="48" t="str">
        <f t="shared" si="155"/>
        <v/>
      </c>
      <c r="AG363" s="48" t="str">
        <f t="shared" si="156"/>
        <v/>
      </c>
      <c r="AH363" s="48" t="str">
        <f t="shared" si="157"/>
        <v/>
      </c>
      <c r="AI363" s="48" t="str">
        <f t="shared" si="158"/>
        <v/>
      </c>
      <c r="AJ363" s="48" t="str">
        <f t="shared" si="159"/>
        <v/>
      </c>
      <c r="AK363" s="48" t="str">
        <f t="shared" si="160"/>
        <v/>
      </c>
      <c r="AL363" s="48" t="str">
        <f t="shared" si="161"/>
        <v/>
      </c>
      <c r="AM363" s="49" t="str">
        <f t="shared" si="162"/>
        <v/>
      </c>
      <c r="AP363" s="55" t="str">
        <f>IF(B363="", "", COUNTIF(B$11:B$510, "&gt;"&amp;B363)+1+COUNTIF(B$11:B363, B363)-1)</f>
        <v/>
      </c>
      <c r="AQ363" s="64" t="str">
        <f>IF(C363="", "", COUNTIF(C$11:C$510, "&gt;"&amp;C363)+1+COUNTIF(C$11:C363, C363)-1)</f>
        <v/>
      </c>
      <c r="AT363" s="47" t="str">
        <f t="shared" si="163"/>
        <v>X</v>
      </c>
      <c r="AU363" s="48" t="str">
        <f t="shared" si="164"/>
        <v>X</v>
      </c>
      <c r="AV363" s="48" t="str">
        <f t="shared" si="165"/>
        <v>X</v>
      </c>
      <c r="AW363" s="48" t="str">
        <f t="shared" si="166"/>
        <v>X</v>
      </c>
      <c r="AX363" s="48" t="str">
        <f t="shared" si="167"/>
        <v>X</v>
      </c>
      <c r="AY363" s="48" t="str">
        <f t="shared" si="168"/>
        <v>X</v>
      </c>
      <c r="AZ363" s="48" t="str">
        <f t="shared" si="169"/>
        <v>X</v>
      </c>
      <c r="BA363" s="48" t="str">
        <f t="shared" si="170"/>
        <v>X</v>
      </c>
      <c r="BB363" s="48" t="str">
        <f t="shared" si="171"/>
        <v>X</v>
      </c>
      <c r="BC363" s="49" t="str">
        <f t="shared" si="172"/>
        <v>X</v>
      </c>
      <c r="BE363" s="63" t="str">
        <f t="shared" si="175"/>
        <v/>
      </c>
      <c r="BF363" s="70" t="str">
        <f t="shared" si="174"/>
        <v/>
      </c>
      <c r="BG363" s="64" t="str">
        <f t="shared" si="175"/>
        <v/>
      </c>
      <c r="BI363" s="55" t="str">
        <f>IF($T363="", "", IF(AND($T363&gt;=Report!$AD$65, $T363&lt;=Report!$AH$65), Report!$BA$65, IF(AND($T363&gt;=Report!$AD$63, $T363&lt;=Report!$AH$63), Report!$BA$63, IF(AND($T363&gt;=Report!$AD$62, $T363&lt;=Report!$AH$62), Report!$BA$62, IF(AND($T363&gt;=Report!$AD$61, $T363&lt;=Report!$AH$61), Report!$BA$61, IF(AND($T363&gt;=Report!$AD$59, $T363&lt;=Report!$AH$59), Report!$BA$59, ""))))))</f>
        <v/>
      </c>
    </row>
    <row r="364" spans="1:61" x14ac:dyDescent="0.25">
      <c r="A364" s="9"/>
      <c r="B364" s="34" t="str">
        <f t="shared" si="149"/>
        <v/>
      </c>
      <c r="C364" s="31" t="str">
        <f t="shared" si="150"/>
        <v/>
      </c>
      <c r="D364" s="9"/>
      <c r="E364" s="101"/>
      <c r="F364" s="102"/>
      <c r="G364" s="103"/>
      <c r="H364" s="104"/>
      <c r="I364" s="105"/>
      <c r="J364" s="106"/>
      <c r="K364" s="102"/>
      <c r="L364" s="102"/>
      <c r="M364" s="102"/>
      <c r="N364" s="102"/>
      <c r="O364" s="102"/>
      <c r="P364" s="102"/>
      <c r="Q364" s="102"/>
      <c r="R364" s="102"/>
      <c r="S364" s="107"/>
      <c r="T364" s="108"/>
      <c r="U364" s="105"/>
      <c r="V364" s="9"/>
      <c r="Y364" s="42" t="str">
        <f t="shared" si="151"/>
        <v/>
      </c>
      <c r="AA364" s="55" t="str">
        <f t="shared" si="152"/>
        <v/>
      </c>
      <c r="AD364" s="47" t="str">
        <f t="shared" si="153"/>
        <v/>
      </c>
      <c r="AE364" s="48" t="str">
        <f t="shared" si="154"/>
        <v/>
      </c>
      <c r="AF364" s="48" t="str">
        <f t="shared" si="155"/>
        <v/>
      </c>
      <c r="AG364" s="48" t="str">
        <f t="shared" si="156"/>
        <v/>
      </c>
      <c r="AH364" s="48" t="str">
        <f t="shared" si="157"/>
        <v/>
      </c>
      <c r="AI364" s="48" t="str">
        <f t="shared" si="158"/>
        <v/>
      </c>
      <c r="AJ364" s="48" t="str">
        <f t="shared" si="159"/>
        <v/>
      </c>
      <c r="AK364" s="48" t="str">
        <f t="shared" si="160"/>
        <v/>
      </c>
      <c r="AL364" s="48" t="str">
        <f t="shared" si="161"/>
        <v/>
      </c>
      <c r="AM364" s="49" t="str">
        <f t="shared" si="162"/>
        <v/>
      </c>
      <c r="AP364" s="55" t="str">
        <f>IF(B364="", "", COUNTIF(B$11:B$510, "&gt;"&amp;B364)+1+COUNTIF(B$11:B364, B364)-1)</f>
        <v/>
      </c>
      <c r="AQ364" s="64" t="str">
        <f>IF(C364="", "", COUNTIF(C$11:C$510, "&gt;"&amp;C364)+1+COUNTIF(C$11:C364, C364)-1)</f>
        <v/>
      </c>
      <c r="AT364" s="47" t="str">
        <f t="shared" si="163"/>
        <v>X</v>
      </c>
      <c r="AU364" s="48" t="str">
        <f t="shared" si="164"/>
        <v>X</v>
      </c>
      <c r="AV364" s="48" t="str">
        <f t="shared" si="165"/>
        <v>X</v>
      </c>
      <c r="AW364" s="48" t="str">
        <f t="shared" si="166"/>
        <v>X</v>
      </c>
      <c r="AX364" s="48" t="str">
        <f t="shared" si="167"/>
        <v>X</v>
      </c>
      <c r="AY364" s="48" t="str">
        <f t="shared" si="168"/>
        <v>X</v>
      </c>
      <c r="AZ364" s="48" t="str">
        <f t="shared" si="169"/>
        <v>X</v>
      </c>
      <c r="BA364" s="48" t="str">
        <f t="shared" si="170"/>
        <v>X</v>
      </c>
      <c r="BB364" s="48" t="str">
        <f t="shared" si="171"/>
        <v>X</v>
      </c>
      <c r="BC364" s="49" t="str">
        <f t="shared" si="172"/>
        <v>X</v>
      </c>
      <c r="BE364" s="63" t="str">
        <f t="shared" si="175"/>
        <v/>
      </c>
      <c r="BF364" s="70" t="str">
        <f t="shared" si="174"/>
        <v/>
      </c>
      <c r="BG364" s="64" t="str">
        <f t="shared" si="175"/>
        <v/>
      </c>
      <c r="BI364" s="55" t="str">
        <f>IF($T364="", "", IF(AND($T364&gt;=Report!$AD$65, $T364&lt;=Report!$AH$65), Report!$BA$65, IF(AND($T364&gt;=Report!$AD$63, $T364&lt;=Report!$AH$63), Report!$BA$63, IF(AND($T364&gt;=Report!$AD$62, $T364&lt;=Report!$AH$62), Report!$BA$62, IF(AND($T364&gt;=Report!$AD$61, $T364&lt;=Report!$AH$61), Report!$BA$61, IF(AND($T364&gt;=Report!$AD$59, $T364&lt;=Report!$AH$59), Report!$BA$59, ""))))))</f>
        <v/>
      </c>
    </row>
    <row r="365" spans="1:61" x14ac:dyDescent="0.25">
      <c r="A365" s="9"/>
      <c r="B365" s="34" t="str">
        <f t="shared" si="149"/>
        <v/>
      </c>
      <c r="C365" s="31" t="str">
        <f t="shared" si="150"/>
        <v/>
      </c>
      <c r="D365" s="9"/>
      <c r="E365" s="101"/>
      <c r="F365" s="102"/>
      <c r="G365" s="103"/>
      <c r="H365" s="104"/>
      <c r="I365" s="105"/>
      <c r="J365" s="106"/>
      <c r="K365" s="102"/>
      <c r="L365" s="102"/>
      <c r="M365" s="102"/>
      <c r="N365" s="102"/>
      <c r="O365" s="102"/>
      <c r="P365" s="102"/>
      <c r="Q365" s="102"/>
      <c r="R365" s="102"/>
      <c r="S365" s="107"/>
      <c r="T365" s="108"/>
      <c r="U365" s="105"/>
      <c r="V365" s="9"/>
      <c r="Y365" s="42" t="str">
        <f t="shared" si="151"/>
        <v/>
      </c>
      <c r="AA365" s="55" t="str">
        <f t="shared" si="152"/>
        <v/>
      </c>
      <c r="AD365" s="47" t="str">
        <f t="shared" si="153"/>
        <v/>
      </c>
      <c r="AE365" s="48" t="str">
        <f t="shared" si="154"/>
        <v/>
      </c>
      <c r="AF365" s="48" t="str">
        <f t="shared" si="155"/>
        <v/>
      </c>
      <c r="AG365" s="48" t="str">
        <f t="shared" si="156"/>
        <v/>
      </c>
      <c r="AH365" s="48" t="str">
        <f t="shared" si="157"/>
        <v/>
      </c>
      <c r="AI365" s="48" t="str">
        <f t="shared" si="158"/>
        <v/>
      </c>
      <c r="AJ365" s="48" t="str">
        <f t="shared" si="159"/>
        <v/>
      </c>
      <c r="AK365" s="48" t="str">
        <f t="shared" si="160"/>
        <v/>
      </c>
      <c r="AL365" s="48" t="str">
        <f t="shared" si="161"/>
        <v/>
      </c>
      <c r="AM365" s="49" t="str">
        <f t="shared" si="162"/>
        <v/>
      </c>
      <c r="AP365" s="55" t="str">
        <f>IF(B365="", "", COUNTIF(B$11:B$510, "&gt;"&amp;B365)+1+COUNTIF(B$11:B365, B365)-1)</f>
        <v/>
      </c>
      <c r="AQ365" s="64" t="str">
        <f>IF(C365="", "", COUNTIF(C$11:C$510, "&gt;"&amp;C365)+1+COUNTIF(C$11:C365, C365)-1)</f>
        <v/>
      </c>
      <c r="AT365" s="47" t="str">
        <f t="shared" si="163"/>
        <v>X</v>
      </c>
      <c r="AU365" s="48" t="str">
        <f t="shared" si="164"/>
        <v>X</v>
      </c>
      <c r="AV365" s="48" t="str">
        <f t="shared" si="165"/>
        <v>X</v>
      </c>
      <c r="AW365" s="48" t="str">
        <f t="shared" si="166"/>
        <v>X</v>
      </c>
      <c r="AX365" s="48" t="str">
        <f t="shared" si="167"/>
        <v>X</v>
      </c>
      <c r="AY365" s="48" t="str">
        <f t="shared" si="168"/>
        <v>X</v>
      </c>
      <c r="AZ365" s="48" t="str">
        <f t="shared" si="169"/>
        <v>X</v>
      </c>
      <c r="BA365" s="48" t="str">
        <f t="shared" si="170"/>
        <v>X</v>
      </c>
      <c r="BB365" s="48" t="str">
        <f t="shared" si="171"/>
        <v>X</v>
      </c>
      <c r="BC365" s="49" t="str">
        <f t="shared" si="172"/>
        <v>X</v>
      </c>
      <c r="BE365" s="63" t="str">
        <f t="shared" si="175"/>
        <v/>
      </c>
      <c r="BF365" s="70" t="str">
        <f t="shared" si="174"/>
        <v/>
      </c>
      <c r="BG365" s="64" t="str">
        <f t="shared" si="175"/>
        <v/>
      </c>
      <c r="BI365" s="55" t="str">
        <f>IF($T365="", "", IF(AND($T365&gt;=Report!$AD$65, $T365&lt;=Report!$AH$65), Report!$BA$65, IF(AND($T365&gt;=Report!$AD$63, $T365&lt;=Report!$AH$63), Report!$BA$63, IF(AND($T365&gt;=Report!$AD$62, $T365&lt;=Report!$AH$62), Report!$BA$62, IF(AND($T365&gt;=Report!$AD$61, $T365&lt;=Report!$AH$61), Report!$BA$61, IF(AND($T365&gt;=Report!$AD$59, $T365&lt;=Report!$AH$59), Report!$BA$59, ""))))))</f>
        <v/>
      </c>
    </row>
    <row r="366" spans="1:61" x14ac:dyDescent="0.25">
      <c r="A366" s="9"/>
      <c r="B366" s="34" t="str">
        <f t="shared" si="149"/>
        <v/>
      </c>
      <c r="C366" s="31" t="str">
        <f t="shared" si="150"/>
        <v/>
      </c>
      <c r="D366" s="9"/>
      <c r="E366" s="101"/>
      <c r="F366" s="102"/>
      <c r="G366" s="103"/>
      <c r="H366" s="104"/>
      <c r="I366" s="105"/>
      <c r="J366" s="106"/>
      <c r="K366" s="102"/>
      <c r="L366" s="102"/>
      <c r="M366" s="102"/>
      <c r="N366" s="102"/>
      <c r="O366" s="102"/>
      <c r="P366" s="102"/>
      <c r="Q366" s="102"/>
      <c r="R366" s="102"/>
      <c r="S366" s="107"/>
      <c r="T366" s="108"/>
      <c r="U366" s="105"/>
      <c r="V366" s="9"/>
      <c r="Y366" s="42" t="str">
        <f t="shared" si="151"/>
        <v/>
      </c>
      <c r="AA366" s="55" t="str">
        <f t="shared" si="152"/>
        <v/>
      </c>
      <c r="AD366" s="47" t="str">
        <f t="shared" si="153"/>
        <v/>
      </c>
      <c r="AE366" s="48" t="str">
        <f t="shared" si="154"/>
        <v/>
      </c>
      <c r="AF366" s="48" t="str">
        <f t="shared" si="155"/>
        <v/>
      </c>
      <c r="AG366" s="48" t="str">
        <f t="shared" si="156"/>
        <v/>
      </c>
      <c r="AH366" s="48" t="str">
        <f t="shared" si="157"/>
        <v/>
      </c>
      <c r="AI366" s="48" t="str">
        <f t="shared" si="158"/>
        <v/>
      </c>
      <c r="AJ366" s="48" t="str">
        <f t="shared" si="159"/>
        <v/>
      </c>
      <c r="AK366" s="48" t="str">
        <f t="shared" si="160"/>
        <v/>
      </c>
      <c r="AL366" s="48" t="str">
        <f t="shared" si="161"/>
        <v/>
      </c>
      <c r="AM366" s="49" t="str">
        <f t="shared" si="162"/>
        <v/>
      </c>
      <c r="AP366" s="55" t="str">
        <f>IF(B366="", "", COUNTIF(B$11:B$510, "&gt;"&amp;B366)+1+COUNTIF(B$11:B366, B366)-1)</f>
        <v/>
      </c>
      <c r="AQ366" s="64" t="str">
        <f>IF(C366="", "", COUNTIF(C$11:C$510, "&gt;"&amp;C366)+1+COUNTIF(C$11:C366, C366)-1)</f>
        <v/>
      </c>
      <c r="AT366" s="47" t="str">
        <f t="shared" si="163"/>
        <v>X</v>
      </c>
      <c r="AU366" s="48" t="str">
        <f t="shared" si="164"/>
        <v>X</v>
      </c>
      <c r="AV366" s="48" t="str">
        <f t="shared" si="165"/>
        <v>X</v>
      </c>
      <c r="AW366" s="48" t="str">
        <f t="shared" si="166"/>
        <v>X</v>
      </c>
      <c r="AX366" s="48" t="str">
        <f t="shared" si="167"/>
        <v>X</v>
      </c>
      <c r="AY366" s="48" t="str">
        <f t="shared" si="168"/>
        <v>X</v>
      </c>
      <c r="AZ366" s="48" t="str">
        <f t="shared" si="169"/>
        <v>X</v>
      </c>
      <c r="BA366" s="48" t="str">
        <f t="shared" si="170"/>
        <v>X</v>
      </c>
      <c r="BB366" s="48" t="str">
        <f t="shared" si="171"/>
        <v>X</v>
      </c>
      <c r="BC366" s="49" t="str">
        <f t="shared" si="172"/>
        <v>X</v>
      </c>
      <c r="BE366" s="63" t="str">
        <f t="shared" si="175"/>
        <v/>
      </c>
      <c r="BF366" s="70" t="str">
        <f t="shared" si="174"/>
        <v/>
      </c>
      <c r="BG366" s="64" t="str">
        <f t="shared" si="175"/>
        <v/>
      </c>
      <c r="BI366" s="55" t="str">
        <f>IF($T366="", "", IF(AND($T366&gt;=Report!$AD$65, $T366&lt;=Report!$AH$65), Report!$BA$65, IF(AND($T366&gt;=Report!$AD$63, $T366&lt;=Report!$AH$63), Report!$BA$63, IF(AND($T366&gt;=Report!$AD$62, $T366&lt;=Report!$AH$62), Report!$BA$62, IF(AND($T366&gt;=Report!$AD$61, $T366&lt;=Report!$AH$61), Report!$BA$61, IF(AND($T366&gt;=Report!$AD$59, $T366&lt;=Report!$AH$59), Report!$BA$59, ""))))))</f>
        <v/>
      </c>
    </row>
    <row r="367" spans="1:61" x14ac:dyDescent="0.25">
      <c r="A367" s="9"/>
      <c r="B367" s="34" t="str">
        <f t="shared" si="149"/>
        <v/>
      </c>
      <c r="C367" s="31" t="str">
        <f t="shared" si="150"/>
        <v/>
      </c>
      <c r="D367" s="9"/>
      <c r="E367" s="101"/>
      <c r="F367" s="102"/>
      <c r="G367" s="103"/>
      <c r="H367" s="104"/>
      <c r="I367" s="105"/>
      <c r="J367" s="106"/>
      <c r="K367" s="102"/>
      <c r="L367" s="102"/>
      <c r="M367" s="102"/>
      <c r="N367" s="102"/>
      <c r="O367" s="102"/>
      <c r="P367" s="102"/>
      <c r="Q367" s="102"/>
      <c r="R367" s="102"/>
      <c r="S367" s="107"/>
      <c r="T367" s="108"/>
      <c r="U367" s="105"/>
      <c r="V367" s="9"/>
      <c r="Y367" s="42" t="str">
        <f t="shared" si="151"/>
        <v/>
      </c>
      <c r="AA367" s="55" t="str">
        <f t="shared" si="152"/>
        <v/>
      </c>
      <c r="AD367" s="47" t="str">
        <f t="shared" si="153"/>
        <v/>
      </c>
      <c r="AE367" s="48" t="str">
        <f t="shared" si="154"/>
        <v/>
      </c>
      <c r="AF367" s="48" t="str">
        <f t="shared" si="155"/>
        <v/>
      </c>
      <c r="AG367" s="48" t="str">
        <f t="shared" si="156"/>
        <v/>
      </c>
      <c r="AH367" s="48" t="str">
        <f t="shared" si="157"/>
        <v/>
      </c>
      <c r="AI367" s="48" t="str">
        <f t="shared" si="158"/>
        <v/>
      </c>
      <c r="AJ367" s="48" t="str">
        <f t="shared" si="159"/>
        <v/>
      </c>
      <c r="AK367" s="48" t="str">
        <f t="shared" si="160"/>
        <v/>
      </c>
      <c r="AL367" s="48" t="str">
        <f t="shared" si="161"/>
        <v/>
      </c>
      <c r="AM367" s="49" t="str">
        <f t="shared" si="162"/>
        <v/>
      </c>
      <c r="AP367" s="55" t="str">
        <f>IF(B367="", "", COUNTIF(B$11:B$510, "&gt;"&amp;B367)+1+COUNTIF(B$11:B367, B367)-1)</f>
        <v/>
      </c>
      <c r="AQ367" s="64" t="str">
        <f>IF(C367="", "", COUNTIF(C$11:C$510, "&gt;"&amp;C367)+1+COUNTIF(C$11:C367, C367)-1)</f>
        <v/>
      </c>
      <c r="AT367" s="47" t="str">
        <f t="shared" si="163"/>
        <v>X</v>
      </c>
      <c r="AU367" s="48" t="str">
        <f t="shared" si="164"/>
        <v>X</v>
      </c>
      <c r="AV367" s="48" t="str">
        <f t="shared" si="165"/>
        <v>X</v>
      </c>
      <c r="AW367" s="48" t="str">
        <f t="shared" si="166"/>
        <v>X</v>
      </c>
      <c r="AX367" s="48" t="str">
        <f t="shared" si="167"/>
        <v>X</v>
      </c>
      <c r="AY367" s="48" t="str">
        <f t="shared" si="168"/>
        <v>X</v>
      </c>
      <c r="AZ367" s="48" t="str">
        <f t="shared" si="169"/>
        <v>X</v>
      </c>
      <c r="BA367" s="48" t="str">
        <f t="shared" si="170"/>
        <v>X</v>
      </c>
      <c r="BB367" s="48" t="str">
        <f t="shared" si="171"/>
        <v>X</v>
      </c>
      <c r="BC367" s="49" t="str">
        <f t="shared" si="172"/>
        <v>X</v>
      </c>
      <c r="BE367" s="63" t="str">
        <f t="shared" si="175"/>
        <v/>
      </c>
      <c r="BF367" s="70" t="str">
        <f t="shared" si="174"/>
        <v/>
      </c>
      <c r="BG367" s="64" t="str">
        <f t="shared" si="175"/>
        <v/>
      </c>
      <c r="BI367" s="55" t="str">
        <f>IF($T367="", "", IF(AND($T367&gt;=Report!$AD$65, $T367&lt;=Report!$AH$65), Report!$BA$65, IF(AND($T367&gt;=Report!$AD$63, $T367&lt;=Report!$AH$63), Report!$BA$63, IF(AND($T367&gt;=Report!$AD$62, $T367&lt;=Report!$AH$62), Report!$BA$62, IF(AND($T367&gt;=Report!$AD$61, $T367&lt;=Report!$AH$61), Report!$BA$61, IF(AND($T367&gt;=Report!$AD$59, $T367&lt;=Report!$AH$59), Report!$BA$59, ""))))))</f>
        <v/>
      </c>
    </row>
    <row r="368" spans="1:61" x14ac:dyDescent="0.25">
      <c r="A368" s="9"/>
      <c r="B368" s="34" t="str">
        <f t="shared" si="149"/>
        <v/>
      </c>
      <c r="C368" s="31" t="str">
        <f t="shared" si="150"/>
        <v/>
      </c>
      <c r="D368" s="9"/>
      <c r="E368" s="101"/>
      <c r="F368" s="102"/>
      <c r="G368" s="103"/>
      <c r="H368" s="104"/>
      <c r="I368" s="105"/>
      <c r="J368" s="106"/>
      <c r="K368" s="102"/>
      <c r="L368" s="102"/>
      <c r="M368" s="102"/>
      <c r="N368" s="102"/>
      <c r="O368" s="102"/>
      <c r="P368" s="102"/>
      <c r="Q368" s="102"/>
      <c r="R368" s="102"/>
      <c r="S368" s="107"/>
      <c r="T368" s="108"/>
      <c r="U368" s="105"/>
      <c r="V368" s="9"/>
      <c r="Y368" s="42" t="str">
        <f t="shared" si="151"/>
        <v/>
      </c>
      <c r="AA368" s="55" t="str">
        <f t="shared" si="152"/>
        <v/>
      </c>
      <c r="AD368" s="47" t="str">
        <f t="shared" si="153"/>
        <v/>
      </c>
      <c r="AE368" s="48" t="str">
        <f t="shared" si="154"/>
        <v/>
      </c>
      <c r="AF368" s="48" t="str">
        <f t="shared" si="155"/>
        <v/>
      </c>
      <c r="AG368" s="48" t="str">
        <f t="shared" si="156"/>
        <v/>
      </c>
      <c r="AH368" s="48" t="str">
        <f t="shared" si="157"/>
        <v/>
      </c>
      <c r="AI368" s="48" t="str">
        <f t="shared" si="158"/>
        <v/>
      </c>
      <c r="AJ368" s="48" t="str">
        <f t="shared" si="159"/>
        <v/>
      </c>
      <c r="AK368" s="48" t="str">
        <f t="shared" si="160"/>
        <v/>
      </c>
      <c r="AL368" s="48" t="str">
        <f t="shared" si="161"/>
        <v/>
      </c>
      <c r="AM368" s="49" t="str">
        <f t="shared" si="162"/>
        <v/>
      </c>
      <c r="AP368" s="55" t="str">
        <f>IF(B368="", "", COUNTIF(B$11:B$510, "&gt;"&amp;B368)+1+COUNTIF(B$11:B368, B368)-1)</f>
        <v/>
      </c>
      <c r="AQ368" s="64" t="str">
        <f>IF(C368="", "", COUNTIF(C$11:C$510, "&gt;"&amp;C368)+1+COUNTIF(C$11:C368, C368)-1)</f>
        <v/>
      </c>
      <c r="AT368" s="47" t="str">
        <f t="shared" si="163"/>
        <v>X</v>
      </c>
      <c r="AU368" s="48" t="str">
        <f t="shared" si="164"/>
        <v>X</v>
      </c>
      <c r="AV368" s="48" t="str">
        <f t="shared" si="165"/>
        <v>X</v>
      </c>
      <c r="AW368" s="48" t="str">
        <f t="shared" si="166"/>
        <v>X</v>
      </c>
      <c r="AX368" s="48" t="str">
        <f t="shared" si="167"/>
        <v>X</v>
      </c>
      <c r="AY368" s="48" t="str">
        <f t="shared" si="168"/>
        <v>X</v>
      </c>
      <c r="AZ368" s="48" t="str">
        <f t="shared" si="169"/>
        <v>X</v>
      </c>
      <c r="BA368" s="48" t="str">
        <f t="shared" si="170"/>
        <v>X</v>
      </c>
      <c r="BB368" s="48" t="str">
        <f t="shared" si="171"/>
        <v>X</v>
      </c>
      <c r="BC368" s="49" t="str">
        <f t="shared" si="172"/>
        <v>X</v>
      </c>
      <c r="BE368" s="63" t="str">
        <f t="shared" si="175"/>
        <v/>
      </c>
      <c r="BF368" s="70" t="str">
        <f t="shared" si="174"/>
        <v/>
      </c>
      <c r="BG368" s="64" t="str">
        <f t="shared" si="175"/>
        <v/>
      </c>
      <c r="BI368" s="55" t="str">
        <f>IF($T368="", "", IF(AND($T368&gt;=Report!$AD$65, $T368&lt;=Report!$AH$65), Report!$BA$65, IF(AND($T368&gt;=Report!$AD$63, $T368&lt;=Report!$AH$63), Report!$BA$63, IF(AND($T368&gt;=Report!$AD$62, $T368&lt;=Report!$AH$62), Report!$BA$62, IF(AND($T368&gt;=Report!$AD$61, $T368&lt;=Report!$AH$61), Report!$BA$61, IF(AND($T368&gt;=Report!$AD$59, $T368&lt;=Report!$AH$59), Report!$BA$59, ""))))))</f>
        <v/>
      </c>
    </row>
    <row r="369" spans="1:61" x14ac:dyDescent="0.25">
      <c r="A369" s="9"/>
      <c r="B369" s="34" t="str">
        <f t="shared" si="149"/>
        <v/>
      </c>
      <c r="C369" s="31" t="str">
        <f t="shared" si="150"/>
        <v/>
      </c>
      <c r="D369" s="9"/>
      <c r="E369" s="101"/>
      <c r="F369" s="102"/>
      <c r="G369" s="103"/>
      <c r="H369" s="104"/>
      <c r="I369" s="105"/>
      <c r="J369" s="106"/>
      <c r="K369" s="102"/>
      <c r="L369" s="102"/>
      <c r="M369" s="102"/>
      <c r="N369" s="102"/>
      <c r="O369" s="102"/>
      <c r="P369" s="102"/>
      <c r="Q369" s="102"/>
      <c r="R369" s="102"/>
      <c r="S369" s="107"/>
      <c r="T369" s="108"/>
      <c r="U369" s="105"/>
      <c r="V369" s="9"/>
      <c r="Y369" s="42" t="str">
        <f t="shared" si="151"/>
        <v/>
      </c>
      <c r="AA369" s="55" t="str">
        <f t="shared" si="152"/>
        <v/>
      </c>
      <c r="AD369" s="47" t="str">
        <f t="shared" si="153"/>
        <v/>
      </c>
      <c r="AE369" s="48" t="str">
        <f t="shared" si="154"/>
        <v/>
      </c>
      <c r="AF369" s="48" t="str">
        <f t="shared" si="155"/>
        <v/>
      </c>
      <c r="AG369" s="48" t="str">
        <f t="shared" si="156"/>
        <v/>
      </c>
      <c r="AH369" s="48" t="str">
        <f t="shared" si="157"/>
        <v/>
      </c>
      <c r="AI369" s="48" t="str">
        <f t="shared" si="158"/>
        <v/>
      </c>
      <c r="AJ369" s="48" t="str">
        <f t="shared" si="159"/>
        <v/>
      </c>
      <c r="AK369" s="48" t="str">
        <f t="shared" si="160"/>
        <v/>
      </c>
      <c r="AL369" s="48" t="str">
        <f t="shared" si="161"/>
        <v/>
      </c>
      <c r="AM369" s="49" t="str">
        <f t="shared" si="162"/>
        <v/>
      </c>
      <c r="AP369" s="55" t="str">
        <f>IF(B369="", "", COUNTIF(B$11:B$510, "&gt;"&amp;B369)+1+COUNTIF(B$11:B369, B369)-1)</f>
        <v/>
      </c>
      <c r="AQ369" s="64" t="str">
        <f>IF(C369="", "", COUNTIF(C$11:C$510, "&gt;"&amp;C369)+1+COUNTIF(C$11:C369, C369)-1)</f>
        <v/>
      </c>
      <c r="AT369" s="47" t="str">
        <f t="shared" si="163"/>
        <v>X</v>
      </c>
      <c r="AU369" s="48" t="str">
        <f t="shared" si="164"/>
        <v>X</v>
      </c>
      <c r="AV369" s="48" t="str">
        <f t="shared" si="165"/>
        <v>X</v>
      </c>
      <c r="AW369" s="48" t="str">
        <f t="shared" si="166"/>
        <v>X</v>
      </c>
      <c r="AX369" s="48" t="str">
        <f t="shared" si="167"/>
        <v>X</v>
      </c>
      <c r="AY369" s="48" t="str">
        <f t="shared" si="168"/>
        <v>X</v>
      </c>
      <c r="AZ369" s="48" t="str">
        <f t="shared" si="169"/>
        <v>X</v>
      </c>
      <c r="BA369" s="48" t="str">
        <f t="shared" si="170"/>
        <v>X</v>
      </c>
      <c r="BB369" s="48" t="str">
        <f t="shared" si="171"/>
        <v>X</v>
      </c>
      <c r="BC369" s="49" t="str">
        <f t="shared" si="172"/>
        <v>X</v>
      </c>
      <c r="BE369" s="63" t="str">
        <f t="shared" si="175"/>
        <v/>
      </c>
      <c r="BF369" s="70" t="str">
        <f t="shared" si="174"/>
        <v/>
      </c>
      <c r="BG369" s="64" t="str">
        <f t="shared" si="175"/>
        <v/>
      </c>
      <c r="BI369" s="55" t="str">
        <f>IF($T369="", "", IF(AND($T369&gt;=Report!$AD$65, $T369&lt;=Report!$AH$65), Report!$BA$65, IF(AND($T369&gt;=Report!$AD$63, $T369&lt;=Report!$AH$63), Report!$BA$63, IF(AND($T369&gt;=Report!$AD$62, $T369&lt;=Report!$AH$62), Report!$BA$62, IF(AND($T369&gt;=Report!$AD$61, $T369&lt;=Report!$AH$61), Report!$BA$61, IF(AND($T369&gt;=Report!$AD$59, $T369&lt;=Report!$AH$59), Report!$BA$59, ""))))))</f>
        <v/>
      </c>
    </row>
    <row r="370" spans="1:61" x14ac:dyDescent="0.25">
      <c r="A370" s="9"/>
      <c r="B370" s="34" t="str">
        <f t="shared" si="149"/>
        <v/>
      </c>
      <c r="C370" s="31" t="str">
        <f t="shared" si="150"/>
        <v/>
      </c>
      <c r="D370" s="9"/>
      <c r="E370" s="101"/>
      <c r="F370" s="102"/>
      <c r="G370" s="103"/>
      <c r="H370" s="104"/>
      <c r="I370" s="105"/>
      <c r="J370" s="106"/>
      <c r="K370" s="102"/>
      <c r="L370" s="102"/>
      <c r="M370" s="102"/>
      <c r="N370" s="102"/>
      <c r="O370" s="102"/>
      <c r="P370" s="102"/>
      <c r="Q370" s="102"/>
      <c r="R370" s="102"/>
      <c r="S370" s="107"/>
      <c r="T370" s="108"/>
      <c r="U370" s="105"/>
      <c r="V370" s="9"/>
      <c r="Y370" s="42" t="str">
        <f t="shared" si="151"/>
        <v/>
      </c>
      <c r="AA370" s="55" t="str">
        <f t="shared" si="152"/>
        <v/>
      </c>
      <c r="AD370" s="47" t="str">
        <f t="shared" si="153"/>
        <v/>
      </c>
      <c r="AE370" s="48" t="str">
        <f t="shared" si="154"/>
        <v/>
      </c>
      <c r="AF370" s="48" t="str">
        <f t="shared" si="155"/>
        <v/>
      </c>
      <c r="AG370" s="48" t="str">
        <f t="shared" si="156"/>
        <v/>
      </c>
      <c r="AH370" s="48" t="str">
        <f t="shared" si="157"/>
        <v/>
      </c>
      <c r="AI370" s="48" t="str">
        <f t="shared" si="158"/>
        <v/>
      </c>
      <c r="AJ370" s="48" t="str">
        <f t="shared" si="159"/>
        <v/>
      </c>
      <c r="AK370" s="48" t="str">
        <f t="shared" si="160"/>
        <v/>
      </c>
      <c r="AL370" s="48" t="str">
        <f t="shared" si="161"/>
        <v/>
      </c>
      <c r="AM370" s="49" t="str">
        <f t="shared" si="162"/>
        <v/>
      </c>
      <c r="AP370" s="55" t="str">
        <f>IF(B370="", "", COUNTIF(B$11:B$510, "&gt;"&amp;B370)+1+COUNTIF(B$11:B370, B370)-1)</f>
        <v/>
      </c>
      <c r="AQ370" s="64" t="str">
        <f>IF(C370="", "", COUNTIF(C$11:C$510, "&gt;"&amp;C370)+1+COUNTIF(C$11:C370, C370)-1)</f>
        <v/>
      </c>
      <c r="AT370" s="47" t="str">
        <f t="shared" si="163"/>
        <v>X</v>
      </c>
      <c r="AU370" s="48" t="str">
        <f t="shared" si="164"/>
        <v>X</v>
      </c>
      <c r="AV370" s="48" t="str">
        <f t="shared" si="165"/>
        <v>X</v>
      </c>
      <c r="AW370" s="48" t="str">
        <f t="shared" si="166"/>
        <v>X</v>
      </c>
      <c r="AX370" s="48" t="str">
        <f t="shared" si="167"/>
        <v>X</v>
      </c>
      <c r="AY370" s="48" t="str">
        <f t="shared" si="168"/>
        <v>X</v>
      </c>
      <c r="AZ370" s="48" t="str">
        <f t="shared" si="169"/>
        <v>X</v>
      </c>
      <c r="BA370" s="48" t="str">
        <f t="shared" si="170"/>
        <v>X</v>
      </c>
      <c r="BB370" s="48" t="str">
        <f t="shared" si="171"/>
        <v>X</v>
      </c>
      <c r="BC370" s="49" t="str">
        <f t="shared" si="172"/>
        <v>X</v>
      </c>
      <c r="BE370" s="63" t="str">
        <f t="shared" si="175"/>
        <v/>
      </c>
      <c r="BF370" s="70" t="str">
        <f t="shared" si="174"/>
        <v/>
      </c>
      <c r="BG370" s="64" t="str">
        <f t="shared" si="175"/>
        <v/>
      </c>
      <c r="BI370" s="55" t="str">
        <f>IF($T370="", "", IF(AND($T370&gt;=Report!$AD$65, $T370&lt;=Report!$AH$65), Report!$BA$65, IF(AND($T370&gt;=Report!$AD$63, $T370&lt;=Report!$AH$63), Report!$BA$63, IF(AND($T370&gt;=Report!$AD$62, $T370&lt;=Report!$AH$62), Report!$BA$62, IF(AND($T370&gt;=Report!$AD$61, $T370&lt;=Report!$AH$61), Report!$BA$61, IF(AND($T370&gt;=Report!$AD$59, $T370&lt;=Report!$AH$59), Report!$BA$59, ""))))))</f>
        <v/>
      </c>
    </row>
    <row r="371" spans="1:61" x14ac:dyDescent="0.25">
      <c r="A371" s="9"/>
      <c r="B371" s="34" t="str">
        <f t="shared" si="149"/>
        <v/>
      </c>
      <c r="C371" s="31" t="str">
        <f t="shared" si="150"/>
        <v/>
      </c>
      <c r="D371" s="9"/>
      <c r="E371" s="101"/>
      <c r="F371" s="102"/>
      <c r="G371" s="103"/>
      <c r="H371" s="104"/>
      <c r="I371" s="105"/>
      <c r="J371" s="106"/>
      <c r="K371" s="102"/>
      <c r="L371" s="102"/>
      <c r="M371" s="102"/>
      <c r="N371" s="102"/>
      <c r="O371" s="102"/>
      <c r="P371" s="102"/>
      <c r="Q371" s="102"/>
      <c r="R371" s="102"/>
      <c r="S371" s="107"/>
      <c r="T371" s="108"/>
      <c r="U371" s="105"/>
      <c r="V371" s="9"/>
      <c r="Y371" s="42" t="str">
        <f t="shared" si="151"/>
        <v/>
      </c>
      <c r="AA371" s="55" t="str">
        <f t="shared" si="152"/>
        <v/>
      </c>
      <c r="AD371" s="47" t="str">
        <f t="shared" si="153"/>
        <v/>
      </c>
      <c r="AE371" s="48" t="str">
        <f t="shared" si="154"/>
        <v/>
      </c>
      <c r="AF371" s="48" t="str">
        <f t="shared" si="155"/>
        <v/>
      </c>
      <c r="AG371" s="48" t="str">
        <f t="shared" si="156"/>
        <v/>
      </c>
      <c r="AH371" s="48" t="str">
        <f t="shared" si="157"/>
        <v/>
      </c>
      <c r="AI371" s="48" t="str">
        <f t="shared" si="158"/>
        <v/>
      </c>
      <c r="AJ371" s="48" t="str">
        <f t="shared" si="159"/>
        <v/>
      </c>
      <c r="AK371" s="48" t="str">
        <f t="shared" si="160"/>
        <v/>
      </c>
      <c r="AL371" s="48" t="str">
        <f t="shared" si="161"/>
        <v/>
      </c>
      <c r="AM371" s="49" t="str">
        <f t="shared" si="162"/>
        <v/>
      </c>
      <c r="AP371" s="55" t="str">
        <f>IF(B371="", "", COUNTIF(B$11:B$510, "&gt;"&amp;B371)+1+COUNTIF(B$11:B371, B371)-1)</f>
        <v/>
      </c>
      <c r="AQ371" s="64" t="str">
        <f>IF(C371="", "", COUNTIF(C$11:C$510, "&gt;"&amp;C371)+1+COUNTIF(C$11:C371, C371)-1)</f>
        <v/>
      </c>
      <c r="AT371" s="47" t="str">
        <f t="shared" si="163"/>
        <v>X</v>
      </c>
      <c r="AU371" s="48" t="str">
        <f t="shared" si="164"/>
        <v>X</v>
      </c>
      <c r="AV371" s="48" t="str">
        <f t="shared" si="165"/>
        <v>X</v>
      </c>
      <c r="AW371" s="48" t="str">
        <f t="shared" si="166"/>
        <v>X</v>
      </c>
      <c r="AX371" s="48" t="str">
        <f t="shared" si="167"/>
        <v>X</v>
      </c>
      <c r="AY371" s="48" t="str">
        <f t="shared" si="168"/>
        <v>X</v>
      </c>
      <c r="AZ371" s="48" t="str">
        <f t="shared" si="169"/>
        <v>X</v>
      </c>
      <c r="BA371" s="48" t="str">
        <f t="shared" si="170"/>
        <v>X</v>
      </c>
      <c r="BB371" s="48" t="str">
        <f t="shared" si="171"/>
        <v>X</v>
      </c>
      <c r="BC371" s="49" t="str">
        <f t="shared" si="172"/>
        <v>X</v>
      </c>
      <c r="BE371" s="63" t="str">
        <f t="shared" si="175"/>
        <v/>
      </c>
      <c r="BF371" s="70" t="str">
        <f t="shared" si="174"/>
        <v/>
      </c>
      <c r="BG371" s="64" t="str">
        <f t="shared" si="175"/>
        <v/>
      </c>
      <c r="BI371" s="55" t="str">
        <f>IF($T371="", "", IF(AND($T371&gt;=Report!$AD$65, $T371&lt;=Report!$AH$65), Report!$BA$65, IF(AND($T371&gt;=Report!$AD$63, $T371&lt;=Report!$AH$63), Report!$BA$63, IF(AND($T371&gt;=Report!$AD$62, $T371&lt;=Report!$AH$62), Report!$BA$62, IF(AND($T371&gt;=Report!$AD$61, $T371&lt;=Report!$AH$61), Report!$BA$61, IF(AND($T371&gt;=Report!$AD$59, $T371&lt;=Report!$AH$59), Report!$BA$59, ""))))))</f>
        <v/>
      </c>
    </row>
    <row r="372" spans="1:61" x14ac:dyDescent="0.25">
      <c r="A372" s="9"/>
      <c r="B372" s="34" t="str">
        <f t="shared" si="149"/>
        <v/>
      </c>
      <c r="C372" s="31" t="str">
        <f t="shared" si="150"/>
        <v/>
      </c>
      <c r="D372" s="9"/>
      <c r="E372" s="101"/>
      <c r="F372" s="102"/>
      <c r="G372" s="103"/>
      <c r="H372" s="104"/>
      <c r="I372" s="105"/>
      <c r="J372" s="106"/>
      <c r="K372" s="102"/>
      <c r="L372" s="102"/>
      <c r="M372" s="102"/>
      <c r="N372" s="102"/>
      <c r="O372" s="102"/>
      <c r="P372" s="102"/>
      <c r="Q372" s="102"/>
      <c r="R372" s="102"/>
      <c r="S372" s="107"/>
      <c r="T372" s="108"/>
      <c r="U372" s="105"/>
      <c r="V372" s="9"/>
      <c r="Y372" s="42" t="str">
        <f t="shared" si="151"/>
        <v/>
      </c>
      <c r="AA372" s="55" t="str">
        <f t="shared" si="152"/>
        <v/>
      </c>
      <c r="AD372" s="47" t="str">
        <f t="shared" si="153"/>
        <v/>
      </c>
      <c r="AE372" s="48" t="str">
        <f t="shared" si="154"/>
        <v/>
      </c>
      <c r="AF372" s="48" t="str">
        <f t="shared" si="155"/>
        <v/>
      </c>
      <c r="AG372" s="48" t="str">
        <f t="shared" si="156"/>
        <v/>
      </c>
      <c r="AH372" s="48" t="str">
        <f t="shared" si="157"/>
        <v/>
      </c>
      <c r="AI372" s="48" t="str">
        <f t="shared" si="158"/>
        <v/>
      </c>
      <c r="AJ372" s="48" t="str">
        <f t="shared" si="159"/>
        <v/>
      </c>
      <c r="AK372" s="48" t="str">
        <f t="shared" si="160"/>
        <v/>
      </c>
      <c r="AL372" s="48" t="str">
        <f t="shared" si="161"/>
        <v/>
      </c>
      <c r="AM372" s="49" t="str">
        <f t="shared" si="162"/>
        <v/>
      </c>
      <c r="AP372" s="55" t="str">
        <f>IF(B372="", "", COUNTIF(B$11:B$510, "&gt;"&amp;B372)+1+COUNTIF(B$11:B372, B372)-1)</f>
        <v/>
      </c>
      <c r="AQ372" s="64" t="str">
        <f>IF(C372="", "", COUNTIF(C$11:C$510, "&gt;"&amp;C372)+1+COUNTIF(C$11:C372, C372)-1)</f>
        <v/>
      </c>
      <c r="AT372" s="47" t="str">
        <f t="shared" si="163"/>
        <v>X</v>
      </c>
      <c r="AU372" s="48" t="str">
        <f t="shared" si="164"/>
        <v>X</v>
      </c>
      <c r="AV372" s="48" t="str">
        <f t="shared" si="165"/>
        <v>X</v>
      </c>
      <c r="AW372" s="48" t="str">
        <f t="shared" si="166"/>
        <v>X</v>
      </c>
      <c r="AX372" s="48" t="str">
        <f t="shared" si="167"/>
        <v>X</v>
      </c>
      <c r="AY372" s="48" t="str">
        <f t="shared" si="168"/>
        <v>X</v>
      </c>
      <c r="AZ372" s="48" t="str">
        <f t="shared" si="169"/>
        <v>X</v>
      </c>
      <c r="BA372" s="48" t="str">
        <f t="shared" si="170"/>
        <v>X</v>
      </c>
      <c r="BB372" s="48" t="str">
        <f t="shared" si="171"/>
        <v>X</v>
      </c>
      <c r="BC372" s="49" t="str">
        <f t="shared" si="172"/>
        <v>X</v>
      </c>
      <c r="BE372" s="63" t="str">
        <f t="shared" ref="BE372:BG391" si="176">IF($Y372="", "", COUNTIF($J372:$S372, BE$10))</f>
        <v/>
      </c>
      <c r="BF372" s="70" t="str">
        <f t="shared" si="174"/>
        <v/>
      </c>
      <c r="BG372" s="64" t="str">
        <f t="shared" si="176"/>
        <v/>
      </c>
      <c r="BI372" s="55" t="str">
        <f>IF($T372="", "", IF(AND($T372&gt;=Report!$AD$65, $T372&lt;=Report!$AH$65), Report!$BA$65, IF(AND($T372&gt;=Report!$AD$63, $T372&lt;=Report!$AH$63), Report!$BA$63, IF(AND($T372&gt;=Report!$AD$62, $T372&lt;=Report!$AH$62), Report!$BA$62, IF(AND($T372&gt;=Report!$AD$61, $T372&lt;=Report!$AH$61), Report!$BA$61, IF(AND($T372&gt;=Report!$AD$59, $T372&lt;=Report!$AH$59), Report!$BA$59, ""))))))</f>
        <v/>
      </c>
    </row>
    <row r="373" spans="1:61" x14ac:dyDescent="0.25">
      <c r="A373" s="9"/>
      <c r="B373" s="34" t="str">
        <f t="shared" si="149"/>
        <v/>
      </c>
      <c r="C373" s="31" t="str">
        <f t="shared" si="150"/>
        <v/>
      </c>
      <c r="D373" s="9"/>
      <c r="E373" s="101"/>
      <c r="F373" s="102"/>
      <c r="G373" s="103"/>
      <c r="H373" s="104"/>
      <c r="I373" s="105"/>
      <c r="J373" s="106"/>
      <c r="K373" s="102"/>
      <c r="L373" s="102"/>
      <c r="M373" s="102"/>
      <c r="N373" s="102"/>
      <c r="O373" s="102"/>
      <c r="P373" s="102"/>
      <c r="Q373" s="102"/>
      <c r="R373" s="102"/>
      <c r="S373" s="107"/>
      <c r="T373" s="108"/>
      <c r="U373" s="105"/>
      <c r="V373" s="9"/>
      <c r="Y373" s="42" t="str">
        <f t="shared" si="151"/>
        <v/>
      </c>
      <c r="AA373" s="55" t="str">
        <f t="shared" si="152"/>
        <v/>
      </c>
      <c r="AD373" s="47" t="str">
        <f t="shared" si="153"/>
        <v/>
      </c>
      <c r="AE373" s="48" t="str">
        <f t="shared" si="154"/>
        <v/>
      </c>
      <c r="AF373" s="48" t="str">
        <f t="shared" si="155"/>
        <v/>
      </c>
      <c r="AG373" s="48" t="str">
        <f t="shared" si="156"/>
        <v/>
      </c>
      <c r="AH373" s="48" t="str">
        <f t="shared" si="157"/>
        <v/>
      </c>
      <c r="AI373" s="48" t="str">
        <f t="shared" si="158"/>
        <v/>
      </c>
      <c r="AJ373" s="48" t="str">
        <f t="shared" si="159"/>
        <v/>
      </c>
      <c r="AK373" s="48" t="str">
        <f t="shared" si="160"/>
        <v/>
      </c>
      <c r="AL373" s="48" t="str">
        <f t="shared" si="161"/>
        <v/>
      </c>
      <c r="AM373" s="49" t="str">
        <f t="shared" si="162"/>
        <v/>
      </c>
      <c r="AP373" s="55" t="str">
        <f>IF(B373="", "", COUNTIF(B$11:B$510, "&gt;"&amp;B373)+1+COUNTIF(B$11:B373, B373)-1)</f>
        <v/>
      </c>
      <c r="AQ373" s="64" t="str">
        <f>IF(C373="", "", COUNTIF(C$11:C$510, "&gt;"&amp;C373)+1+COUNTIF(C$11:C373, C373)-1)</f>
        <v/>
      </c>
      <c r="AT373" s="47" t="str">
        <f t="shared" si="163"/>
        <v>X</v>
      </c>
      <c r="AU373" s="48" t="str">
        <f t="shared" si="164"/>
        <v>X</v>
      </c>
      <c r="AV373" s="48" t="str">
        <f t="shared" si="165"/>
        <v>X</v>
      </c>
      <c r="AW373" s="48" t="str">
        <f t="shared" si="166"/>
        <v>X</v>
      </c>
      <c r="AX373" s="48" t="str">
        <f t="shared" si="167"/>
        <v>X</v>
      </c>
      <c r="AY373" s="48" t="str">
        <f t="shared" si="168"/>
        <v>X</v>
      </c>
      <c r="AZ373" s="48" t="str">
        <f t="shared" si="169"/>
        <v>X</v>
      </c>
      <c r="BA373" s="48" t="str">
        <f t="shared" si="170"/>
        <v>X</v>
      </c>
      <c r="BB373" s="48" t="str">
        <f t="shared" si="171"/>
        <v>X</v>
      </c>
      <c r="BC373" s="49" t="str">
        <f t="shared" si="172"/>
        <v>X</v>
      </c>
      <c r="BE373" s="63" t="str">
        <f t="shared" si="176"/>
        <v/>
      </c>
      <c r="BF373" s="70" t="str">
        <f t="shared" si="174"/>
        <v/>
      </c>
      <c r="BG373" s="64" t="str">
        <f t="shared" si="176"/>
        <v/>
      </c>
      <c r="BI373" s="55" t="str">
        <f>IF($T373="", "", IF(AND($T373&gt;=Report!$AD$65, $T373&lt;=Report!$AH$65), Report!$BA$65, IF(AND($T373&gt;=Report!$AD$63, $T373&lt;=Report!$AH$63), Report!$BA$63, IF(AND($T373&gt;=Report!$AD$62, $T373&lt;=Report!$AH$62), Report!$BA$62, IF(AND($T373&gt;=Report!$AD$61, $T373&lt;=Report!$AH$61), Report!$BA$61, IF(AND($T373&gt;=Report!$AD$59, $T373&lt;=Report!$AH$59), Report!$BA$59, ""))))))</f>
        <v/>
      </c>
    </row>
    <row r="374" spans="1:61" x14ac:dyDescent="0.25">
      <c r="A374" s="9"/>
      <c r="B374" s="34" t="str">
        <f t="shared" si="149"/>
        <v/>
      </c>
      <c r="C374" s="31" t="str">
        <f t="shared" si="150"/>
        <v/>
      </c>
      <c r="D374" s="9"/>
      <c r="E374" s="101"/>
      <c r="F374" s="102"/>
      <c r="G374" s="103"/>
      <c r="H374" s="104"/>
      <c r="I374" s="105"/>
      <c r="J374" s="106"/>
      <c r="K374" s="102"/>
      <c r="L374" s="102"/>
      <c r="M374" s="102"/>
      <c r="N374" s="102"/>
      <c r="O374" s="102"/>
      <c r="P374" s="102"/>
      <c r="Q374" s="102"/>
      <c r="R374" s="102"/>
      <c r="S374" s="107"/>
      <c r="T374" s="108"/>
      <c r="U374" s="105"/>
      <c r="V374" s="9"/>
      <c r="Y374" s="42" t="str">
        <f t="shared" si="151"/>
        <v/>
      </c>
      <c r="AA374" s="55" t="str">
        <f t="shared" si="152"/>
        <v/>
      </c>
      <c r="AD374" s="47" t="str">
        <f t="shared" si="153"/>
        <v/>
      </c>
      <c r="AE374" s="48" t="str">
        <f t="shared" si="154"/>
        <v/>
      </c>
      <c r="AF374" s="48" t="str">
        <f t="shared" si="155"/>
        <v/>
      </c>
      <c r="AG374" s="48" t="str">
        <f t="shared" si="156"/>
        <v/>
      </c>
      <c r="AH374" s="48" t="str">
        <f t="shared" si="157"/>
        <v/>
      </c>
      <c r="AI374" s="48" t="str">
        <f t="shared" si="158"/>
        <v/>
      </c>
      <c r="AJ374" s="48" t="str">
        <f t="shared" si="159"/>
        <v/>
      </c>
      <c r="AK374" s="48" t="str">
        <f t="shared" si="160"/>
        <v/>
      </c>
      <c r="AL374" s="48" t="str">
        <f t="shared" si="161"/>
        <v/>
      </c>
      <c r="AM374" s="49" t="str">
        <f t="shared" si="162"/>
        <v/>
      </c>
      <c r="AP374" s="55" t="str">
        <f>IF(B374="", "", COUNTIF(B$11:B$510, "&gt;"&amp;B374)+1+COUNTIF(B$11:B374, B374)-1)</f>
        <v/>
      </c>
      <c r="AQ374" s="64" t="str">
        <f>IF(C374="", "", COUNTIF(C$11:C$510, "&gt;"&amp;C374)+1+COUNTIF(C$11:C374, C374)-1)</f>
        <v/>
      </c>
      <c r="AT374" s="47" t="str">
        <f t="shared" si="163"/>
        <v>X</v>
      </c>
      <c r="AU374" s="48" t="str">
        <f t="shared" si="164"/>
        <v>X</v>
      </c>
      <c r="AV374" s="48" t="str">
        <f t="shared" si="165"/>
        <v>X</v>
      </c>
      <c r="AW374" s="48" t="str">
        <f t="shared" si="166"/>
        <v>X</v>
      </c>
      <c r="AX374" s="48" t="str">
        <f t="shared" si="167"/>
        <v>X</v>
      </c>
      <c r="AY374" s="48" t="str">
        <f t="shared" si="168"/>
        <v>X</v>
      </c>
      <c r="AZ374" s="48" t="str">
        <f t="shared" si="169"/>
        <v>X</v>
      </c>
      <c r="BA374" s="48" t="str">
        <f t="shared" si="170"/>
        <v>X</v>
      </c>
      <c r="BB374" s="48" t="str">
        <f t="shared" si="171"/>
        <v>X</v>
      </c>
      <c r="BC374" s="49" t="str">
        <f t="shared" si="172"/>
        <v>X</v>
      </c>
      <c r="BE374" s="63" t="str">
        <f t="shared" si="176"/>
        <v/>
      </c>
      <c r="BF374" s="70" t="str">
        <f t="shared" si="174"/>
        <v/>
      </c>
      <c r="BG374" s="64" t="str">
        <f t="shared" si="176"/>
        <v/>
      </c>
      <c r="BI374" s="55" t="str">
        <f>IF($T374="", "", IF(AND($T374&gt;=Report!$AD$65, $T374&lt;=Report!$AH$65), Report!$BA$65, IF(AND($T374&gt;=Report!$AD$63, $T374&lt;=Report!$AH$63), Report!$BA$63, IF(AND($T374&gt;=Report!$AD$62, $T374&lt;=Report!$AH$62), Report!$BA$62, IF(AND($T374&gt;=Report!$AD$61, $T374&lt;=Report!$AH$61), Report!$BA$61, IF(AND($T374&gt;=Report!$AD$59, $T374&lt;=Report!$AH$59), Report!$BA$59, ""))))))</f>
        <v/>
      </c>
    </row>
    <row r="375" spans="1:61" x14ac:dyDescent="0.25">
      <c r="A375" s="9"/>
      <c r="B375" s="34" t="str">
        <f t="shared" si="149"/>
        <v/>
      </c>
      <c r="C375" s="31" t="str">
        <f t="shared" si="150"/>
        <v/>
      </c>
      <c r="D375" s="9"/>
      <c r="E375" s="101"/>
      <c r="F375" s="102"/>
      <c r="G375" s="103"/>
      <c r="H375" s="104"/>
      <c r="I375" s="105"/>
      <c r="J375" s="106"/>
      <c r="K375" s="102"/>
      <c r="L375" s="102"/>
      <c r="M375" s="102"/>
      <c r="N375" s="102"/>
      <c r="O375" s="102"/>
      <c r="P375" s="102"/>
      <c r="Q375" s="102"/>
      <c r="R375" s="102"/>
      <c r="S375" s="107"/>
      <c r="T375" s="108"/>
      <c r="U375" s="105"/>
      <c r="V375" s="9"/>
      <c r="Y375" s="42" t="str">
        <f t="shared" si="151"/>
        <v/>
      </c>
      <c r="AA375" s="55" t="str">
        <f t="shared" si="152"/>
        <v/>
      </c>
      <c r="AD375" s="47" t="str">
        <f t="shared" si="153"/>
        <v/>
      </c>
      <c r="AE375" s="48" t="str">
        <f t="shared" si="154"/>
        <v/>
      </c>
      <c r="AF375" s="48" t="str">
        <f t="shared" si="155"/>
        <v/>
      </c>
      <c r="AG375" s="48" t="str">
        <f t="shared" si="156"/>
        <v/>
      </c>
      <c r="AH375" s="48" t="str">
        <f t="shared" si="157"/>
        <v/>
      </c>
      <c r="AI375" s="48" t="str">
        <f t="shared" si="158"/>
        <v/>
      </c>
      <c r="AJ375" s="48" t="str">
        <f t="shared" si="159"/>
        <v/>
      </c>
      <c r="AK375" s="48" t="str">
        <f t="shared" si="160"/>
        <v/>
      </c>
      <c r="AL375" s="48" t="str">
        <f t="shared" si="161"/>
        <v/>
      </c>
      <c r="AM375" s="49" t="str">
        <f t="shared" si="162"/>
        <v/>
      </c>
      <c r="AP375" s="55" t="str">
        <f>IF(B375="", "", COUNTIF(B$11:B$510, "&gt;"&amp;B375)+1+COUNTIF(B$11:B375, B375)-1)</f>
        <v/>
      </c>
      <c r="AQ375" s="64" t="str">
        <f>IF(C375="", "", COUNTIF(C$11:C$510, "&gt;"&amp;C375)+1+COUNTIF(C$11:C375, C375)-1)</f>
        <v/>
      </c>
      <c r="AT375" s="47" t="str">
        <f t="shared" si="163"/>
        <v>X</v>
      </c>
      <c r="AU375" s="48" t="str">
        <f t="shared" si="164"/>
        <v>X</v>
      </c>
      <c r="AV375" s="48" t="str">
        <f t="shared" si="165"/>
        <v>X</v>
      </c>
      <c r="AW375" s="48" t="str">
        <f t="shared" si="166"/>
        <v>X</v>
      </c>
      <c r="AX375" s="48" t="str">
        <f t="shared" si="167"/>
        <v>X</v>
      </c>
      <c r="AY375" s="48" t="str">
        <f t="shared" si="168"/>
        <v>X</v>
      </c>
      <c r="AZ375" s="48" t="str">
        <f t="shared" si="169"/>
        <v>X</v>
      </c>
      <c r="BA375" s="48" t="str">
        <f t="shared" si="170"/>
        <v>X</v>
      </c>
      <c r="BB375" s="48" t="str">
        <f t="shared" si="171"/>
        <v>X</v>
      </c>
      <c r="BC375" s="49" t="str">
        <f t="shared" si="172"/>
        <v>X</v>
      </c>
      <c r="BE375" s="63" t="str">
        <f t="shared" si="176"/>
        <v/>
      </c>
      <c r="BF375" s="70" t="str">
        <f t="shared" si="174"/>
        <v/>
      </c>
      <c r="BG375" s="64" t="str">
        <f t="shared" si="176"/>
        <v/>
      </c>
      <c r="BI375" s="55" t="str">
        <f>IF($T375="", "", IF(AND($T375&gt;=Report!$AD$65, $T375&lt;=Report!$AH$65), Report!$BA$65, IF(AND($T375&gt;=Report!$AD$63, $T375&lt;=Report!$AH$63), Report!$BA$63, IF(AND($T375&gt;=Report!$AD$62, $T375&lt;=Report!$AH$62), Report!$BA$62, IF(AND($T375&gt;=Report!$AD$61, $T375&lt;=Report!$AH$61), Report!$BA$61, IF(AND($T375&gt;=Report!$AD$59, $T375&lt;=Report!$AH$59), Report!$BA$59, ""))))))</f>
        <v/>
      </c>
    </row>
    <row r="376" spans="1:61" x14ac:dyDescent="0.25">
      <c r="A376" s="9"/>
      <c r="B376" s="34" t="str">
        <f t="shared" si="149"/>
        <v/>
      </c>
      <c r="C376" s="31" t="str">
        <f t="shared" si="150"/>
        <v/>
      </c>
      <c r="D376" s="9"/>
      <c r="E376" s="101"/>
      <c r="F376" s="102"/>
      <c r="G376" s="103"/>
      <c r="H376" s="104"/>
      <c r="I376" s="105"/>
      <c r="J376" s="106"/>
      <c r="K376" s="102"/>
      <c r="L376" s="102"/>
      <c r="M376" s="102"/>
      <c r="N376" s="102"/>
      <c r="O376" s="102"/>
      <c r="P376" s="102"/>
      <c r="Q376" s="102"/>
      <c r="R376" s="102"/>
      <c r="S376" s="107"/>
      <c r="T376" s="108"/>
      <c r="U376" s="105"/>
      <c r="V376" s="9"/>
      <c r="Y376" s="42" t="str">
        <f t="shared" si="151"/>
        <v/>
      </c>
      <c r="AA376" s="55" t="str">
        <f t="shared" si="152"/>
        <v/>
      </c>
      <c r="AD376" s="47" t="str">
        <f t="shared" si="153"/>
        <v/>
      </c>
      <c r="AE376" s="48" t="str">
        <f t="shared" si="154"/>
        <v/>
      </c>
      <c r="AF376" s="48" t="str">
        <f t="shared" si="155"/>
        <v/>
      </c>
      <c r="AG376" s="48" t="str">
        <f t="shared" si="156"/>
        <v/>
      </c>
      <c r="AH376" s="48" t="str">
        <f t="shared" si="157"/>
        <v/>
      </c>
      <c r="AI376" s="48" t="str">
        <f t="shared" si="158"/>
        <v/>
      </c>
      <c r="AJ376" s="48" t="str">
        <f t="shared" si="159"/>
        <v/>
      </c>
      <c r="AK376" s="48" t="str">
        <f t="shared" si="160"/>
        <v/>
      </c>
      <c r="AL376" s="48" t="str">
        <f t="shared" si="161"/>
        <v/>
      </c>
      <c r="AM376" s="49" t="str">
        <f t="shared" si="162"/>
        <v/>
      </c>
      <c r="AP376" s="55" t="str">
        <f>IF(B376="", "", COUNTIF(B$11:B$510, "&gt;"&amp;B376)+1+COUNTIF(B$11:B376, B376)-1)</f>
        <v/>
      </c>
      <c r="AQ376" s="64" t="str">
        <f>IF(C376="", "", COUNTIF(C$11:C$510, "&gt;"&amp;C376)+1+COUNTIF(C$11:C376, C376)-1)</f>
        <v/>
      </c>
      <c r="AT376" s="47" t="str">
        <f t="shared" si="163"/>
        <v>X</v>
      </c>
      <c r="AU376" s="48" t="str">
        <f t="shared" si="164"/>
        <v>X</v>
      </c>
      <c r="AV376" s="48" t="str">
        <f t="shared" si="165"/>
        <v>X</v>
      </c>
      <c r="AW376" s="48" t="str">
        <f t="shared" si="166"/>
        <v>X</v>
      </c>
      <c r="AX376" s="48" t="str">
        <f t="shared" si="167"/>
        <v>X</v>
      </c>
      <c r="AY376" s="48" t="str">
        <f t="shared" si="168"/>
        <v>X</v>
      </c>
      <c r="AZ376" s="48" t="str">
        <f t="shared" si="169"/>
        <v>X</v>
      </c>
      <c r="BA376" s="48" t="str">
        <f t="shared" si="170"/>
        <v>X</v>
      </c>
      <c r="BB376" s="48" t="str">
        <f t="shared" si="171"/>
        <v>X</v>
      </c>
      <c r="BC376" s="49" t="str">
        <f t="shared" si="172"/>
        <v>X</v>
      </c>
      <c r="BE376" s="63" t="str">
        <f t="shared" si="176"/>
        <v/>
      </c>
      <c r="BF376" s="70" t="str">
        <f t="shared" si="174"/>
        <v/>
      </c>
      <c r="BG376" s="64" t="str">
        <f t="shared" si="176"/>
        <v/>
      </c>
      <c r="BI376" s="55" t="str">
        <f>IF($T376="", "", IF(AND($T376&gt;=Report!$AD$65, $T376&lt;=Report!$AH$65), Report!$BA$65, IF(AND($T376&gt;=Report!$AD$63, $T376&lt;=Report!$AH$63), Report!$BA$63, IF(AND($T376&gt;=Report!$AD$62, $T376&lt;=Report!$AH$62), Report!$BA$62, IF(AND($T376&gt;=Report!$AD$61, $T376&lt;=Report!$AH$61), Report!$BA$61, IF(AND($T376&gt;=Report!$AD$59, $T376&lt;=Report!$AH$59), Report!$BA$59, ""))))))</f>
        <v/>
      </c>
    </row>
    <row r="377" spans="1:61" x14ac:dyDescent="0.25">
      <c r="A377" s="9"/>
      <c r="B377" s="34" t="str">
        <f t="shared" si="149"/>
        <v/>
      </c>
      <c r="C377" s="31" t="str">
        <f t="shared" si="150"/>
        <v/>
      </c>
      <c r="D377" s="9"/>
      <c r="E377" s="101"/>
      <c r="F377" s="102"/>
      <c r="G377" s="103"/>
      <c r="H377" s="104"/>
      <c r="I377" s="105"/>
      <c r="J377" s="106"/>
      <c r="K377" s="102"/>
      <c r="L377" s="102"/>
      <c r="M377" s="102"/>
      <c r="N377" s="102"/>
      <c r="O377" s="102"/>
      <c r="P377" s="102"/>
      <c r="Q377" s="102"/>
      <c r="R377" s="102"/>
      <c r="S377" s="107"/>
      <c r="T377" s="108"/>
      <c r="U377" s="105"/>
      <c r="V377" s="9"/>
      <c r="Y377" s="42" t="str">
        <f t="shared" si="151"/>
        <v/>
      </c>
      <c r="AA377" s="55" t="str">
        <f t="shared" si="152"/>
        <v/>
      </c>
      <c r="AD377" s="47" t="str">
        <f t="shared" si="153"/>
        <v/>
      </c>
      <c r="AE377" s="48" t="str">
        <f t="shared" si="154"/>
        <v/>
      </c>
      <c r="AF377" s="48" t="str">
        <f t="shared" si="155"/>
        <v/>
      </c>
      <c r="AG377" s="48" t="str">
        <f t="shared" si="156"/>
        <v/>
      </c>
      <c r="AH377" s="48" t="str">
        <f t="shared" si="157"/>
        <v/>
      </c>
      <c r="AI377" s="48" t="str">
        <f t="shared" si="158"/>
        <v/>
      </c>
      <c r="AJ377" s="48" t="str">
        <f t="shared" si="159"/>
        <v/>
      </c>
      <c r="AK377" s="48" t="str">
        <f t="shared" si="160"/>
        <v/>
      </c>
      <c r="AL377" s="48" t="str">
        <f t="shared" si="161"/>
        <v/>
      </c>
      <c r="AM377" s="49" t="str">
        <f t="shared" si="162"/>
        <v/>
      </c>
      <c r="AP377" s="55" t="str">
        <f>IF(B377="", "", COUNTIF(B$11:B$510, "&gt;"&amp;B377)+1+COUNTIF(B$11:B377, B377)-1)</f>
        <v/>
      </c>
      <c r="AQ377" s="64" t="str">
        <f>IF(C377="", "", COUNTIF(C$11:C$510, "&gt;"&amp;C377)+1+COUNTIF(C$11:C377, C377)-1)</f>
        <v/>
      </c>
      <c r="AT377" s="47" t="str">
        <f t="shared" si="163"/>
        <v>X</v>
      </c>
      <c r="AU377" s="48" t="str">
        <f t="shared" si="164"/>
        <v>X</v>
      </c>
      <c r="AV377" s="48" t="str">
        <f t="shared" si="165"/>
        <v>X</v>
      </c>
      <c r="AW377" s="48" t="str">
        <f t="shared" si="166"/>
        <v>X</v>
      </c>
      <c r="AX377" s="48" t="str">
        <f t="shared" si="167"/>
        <v>X</v>
      </c>
      <c r="AY377" s="48" t="str">
        <f t="shared" si="168"/>
        <v>X</v>
      </c>
      <c r="AZ377" s="48" t="str">
        <f t="shared" si="169"/>
        <v>X</v>
      </c>
      <c r="BA377" s="48" t="str">
        <f t="shared" si="170"/>
        <v>X</v>
      </c>
      <c r="BB377" s="48" t="str">
        <f t="shared" si="171"/>
        <v>X</v>
      </c>
      <c r="BC377" s="49" t="str">
        <f t="shared" si="172"/>
        <v>X</v>
      </c>
      <c r="BE377" s="63" t="str">
        <f t="shared" si="176"/>
        <v/>
      </c>
      <c r="BF377" s="70" t="str">
        <f t="shared" si="174"/>
        <v/>
      </c>
      <c r="BG377" s="64" t="str">
        <f t="shared" si="176"/>
        <v/>
      </c>
      <c r="BI377" s="55" t="str">
        <f>IF($T377="", "", IF(AND($T377&gt;=Report!$AD$65, $T377&lt;=Report!$AH$65), Report!$BA$65, IF(AND($T377&gt;=Report!$AD$63, $T377&lt;=Report!$AH$63), Report!$BA$63, IF(AND($T377&gt;=Report!$AD$62, $T377&lt;=Report!$AH$62), Report!$BA$62, IF(AND($T377&gt;=Report!$AD$61, $T377&lt;=Report!$AH$61), Report!$BA$61, IF(AND($T377&gt;=Report!$AD$59, $T377&lt;=Report!$AH$59), Report!$BA$59, ""))))))</f>
        <v/>
      </c>
    </row>
    <row r="378" spans="1:61" x14ac:dyDescent="0.25">
      <c r="A378" s="9"/>
      <c r="B378" s="34" t="str">
        <f t="shared" si="149"/>
        <v/>
      </c>
      <c r="C378" s="31" t="str">
        <f t="shared" si="150"/>
        <v/>
      </c>
      <c r="D378" s="9"/>
      <c r="E378" s="101"/>
      <c r="F378" s="102"/>
      <c r="G378" s="103"/>
      <c r="H378" s="104"/>
      <c r="I378" s="105"/>
      <c r="J378" s="106"/>
      <c r="K378" s="102"/>
      <c r="L378" s="102"/>
      <c r="M378" s="102"/>
      <c r="N378" s="102"/>
      <c r="O378" s="102"/>
      <c r="P378" s="102"/>
      <c r="Q378" s="102"/>
      <c r="R378" s="102"/>
      <c r="S378" s="107"/>
      <c r="T378" s="108"/>
      <c r="U378" s="105"/>
      <c r="V378" s="9"/>
      <c r="Y378" s="42" t="str">
        <f t="shared" si="151"/>
        <v/>
      </c>
      <c r="AA378" s="55" t="str">
        <f t="shared" si="152"/>
        <v/>
      </c>
      <c r="AD378" s="47" t="str">
        <f t="shared" si="153"/>
        <v/>
      </c>
      <c r="AE378" s="48" t="str">
        <f t="shared" si="154"/>
        <v/>
      </c>
      <c r="AF378" s="48" t="str">
        <f t="shared" si="155"/>
        <v/>
      </c>
      <c r="AG378" s="48" t="str">
        <f t="shared" si="156"/>
        <v/>
      </c>
      <c r="AH378" s="48" t="str">
        <f t="shared" si="157"/>
        <v/>
      </c>
      <c r="AI378" s="48" t="str">
        <f t="shared" si="158"/>
        <v/>
      </c>
      <c r="AJ378" s="48" t="str">
        <f t="shared" si="159"/>
        <v/>
      </c>
      <c r="AK378" s="48" t="str">
        <f t="shared" si="160"/>
        <v/>
      </c>
      <c r="AL378" s="48" t="str">
        <f t="shared" si="161"/>
        <v/>
      </c>
      <c r="AM378" s="49" t="str">
        <f t="shared" si="162"/>
        <v/>
      </c>
      <c r="AP378" s="55" t="str">
        <f>IF(B378="", "", COUNTIF(B$11:B$510, "&gt;"&amp;B378)+1+COUNTIF(B$11:B378, B378)-1)</f>
        <v/>
      </c>
      <c r="AQ378" s="64" t="str">
        <f>IF(C378="", "", COUNTIF(C$11:C$510, "&gt;"&amp;C378)+1+COUNTIF(C$11:C378, C378)-1)</f>
        <v/>
      </c>
      <c r="AT378" s="47" t="str">
        <f t="shared" si="163"/>
        <v>X</v>
      </c>
      <c r="AU378" s="48" t="str">
        <f t="shared" si="164"/>
        <v>X</v>
      </c>
      <c r="AV378" s="48" t="str">
        <f t="shared" si="165"/>
        <v>X</v>
      </c>
      <c r="AW378" s="48" t="str">
        <f t="shared" si="166"/>
        <v>X</v>
      </c>
      <c r="AX378" s="48" t="str">
        <f t="shared" si="167"/>
        <v>X</v>
      </c>
      <c r="AY378" s="48" t="str">
        <f t="shared" si="168"/>
        <v>X</v>
      </c>
      <c r="AZ378" s="48" t="str">
        <f t="shared" si="169"/>
        <v>X</v>
      </c>
      <c r="BA378" s="48" t="str">
        <f t="shared" si="170"/>
        <v>X</v>
      </c>
      <c r="BB378" s="48" t="str">
        <f t="shared" si="171"/>
        <v>X</v>
      </c>
      <c r="BC378" s="49" t="str">
        <f t="shared" si="172"/>
        <v>X</v>
      </c>
      <c r="BE378" s="63" t="str">
        <f t="shared" si="176"/>
        <v/>
      </c>
      <c r="BF378" s="70" t="str">
        <f t="shared" si="174"/>
        <v/>
      </c>
      <c r="BG378" s="64" t="str">
        <f t="shared" si="176"/>
        <v/>
      </c>
      <c r="BI378" s="55" t="str">
        <f>IF($T378="", "", IF(AND($T378&gt;=Report!$AD$65, $T378&lt;=Report!$AH$65), Report!$BA$65, IF(AND($T378&gt;=Report!$AD$63, $T378&lt;=Report!$AH$63), Report!$BA$63, IF(AND($T378&gt;=Report!$AD$62, $T378&lt;=Report!$AH$62), Report!$BA$62, IF(AND($T378&gt;=Report!$AD$61, $T378&lt;=Report!$AH$61), Report!$BA$61, IF(AND($T378&gt;=Report!$AD$59, $T378&lt;=Report!$AH$59), Report!$BA$59, ""))))))</f>
        <v/>
      </c>
    </row>
    <row r="379" spans="1:61" x14ac:dyDescent="0.25">
      <c r="A379" s="9"/>
      <c r="B379" s="34" t="str">
        <f t="shared" si="149"/>
        <v/>
      </c>
      <c r="C379" s="31" t="str">
        <f t="shared" si="150"/>
        <v/>
      </c>
      <c r="D379" s="9"/>
      <c r="E379" s="101"/>
      <c r="F379" s="102"/>
      <c r="G379" s="103"/>
      <c r="H379" s="104"/>
      <c r="I379" s="105"/>
      <c r="J379" s="106"/>
      <c r="K379" s="102"/>
      <c r="L379" s="102"/>
      <c r="M379" s="102"/>
      <c r="N379" s="102"/>
      <c r="O379" s="102"/>
      <c r="P379" s="102"/>
      <c r="Q379" s="102"/>
      <c r="R379" s="102"/>
      <c r="S379" s="107"/>
      <c r="T379" s="108"/>
      <c r="U379" s="105"/>
      <c r="V379" s="9"/>
      <c r="Y379" s="42" t="str">
        <f t="shared" si="151"/>
        <v/>
      </c>
      <c r="AA379" s="55" t="str">
        <f t="shared" si="152"/>
        <v/>
      </c>
      <c r="AD379" s="47" t="str">
        <f t="shared" si="153"/>
        <v/>
      </c>
      <c r="AE379" s="48" t="str">
        <f t="shared" si="154"/>
        <v/>
      </c>
      <c r="AF379" s="48" t="str">
        <f t="shared" si="155"/>
        <v/>
      </c>
      <c r="AG379" s="48" t="str">
        <f t="shared" si="156"/>
        <v/>
      </c>
      <c r="AH379" s="48" t="str">
        <f t="shared" si="157"/>
        <v/>
      </c>
      <c r="AI379" s="48" t="str">
        <f t="shared" si="158"/>
        <v/>
      </c>
      <c r="AJ379" s="48" t="str">
        <f t="shared" si="159"/>
        <v/>
      </c>
      <c r="AK379" s="48" t="str">
        <f t="shared" si="160"/>
        <v/>
      </c>
      <c r="AL379" s="48" t="str">
        <f t="shared" si="161"/>
        <v/>
      </c>
      <c r="AM379" s="49" t="str">
        <f t="shared" si="162"/>
        <v/>
      </c>
      <c r="AP379" s="55" t="str">
        <f>IF(B379="", "", COUNTIF(B$11:B$510, "&gt;"&amp;B379)+1+COUNTIF(B$11:B379, B379)-1)</f>
        <v/>
      </c>
      <c r="AQ379" s="64" t="str">
        <f>IF(C379="", "", COUNTIF(C$11:C$510, "&gt;"&amp;C379)+1+COUNTIF(C$11:C379, C379)-1)</f>
        <v/>
      </c>
      <c r="AT379" s="47" t="str">
        <f t="shared" si="163"/>
        <v>X</v>
      </c>
      <c r="AU379" s="48" t="str">
        <f t="shared" si="164"/>
        <v>X</v>
      </c>
      <c r="AV379" s="48" t="str">
        <f t="shared" si="165"/>
        <v>X</v>
      </c>
      <c r="AW379" s="48" t="str">
        <f t="shared" si="166"/>
        <v>X</v>
      </c>
      <c r="AX379" s="48" t="str">
        <f t="shared" si="167"/>
        <v>X</v>
      </c>
      <c r="AY379" s="48" t="str">
        <f t="shared" si="168"/>
        <v>X</v>
      </c>
      <c r="AZ379" s="48" t="str">
        <f t="shared" si="169"/>
        <v>X</v>
      </c>
      <c r="BA379" s="48" t="str">
        <f t="shared" si="170"/>
        <v>X</v>
      </c>
      <c r="BB379" s="48" t="str">
        <f t="shared" si="171"/>
        <v>X</v>
      </c>
      <c r="BC379" s="49" t="str">
        <f t="shared" si="172"/>
        <v>X</v>
      </c>
      <c r="BE379" s="63" t="str">
        <f t="shared" si="176"/>
        <v/>
      </c>
      <c r="BF379" s="70" t="str">
        <f t="shared" si="174"/>
        <v/>
      </c>
      <c r="BG379" s="64" t="str">
        <f t="shared" si="176"/>
        <v/>
      </c>
      <c r="BI379" s="55" t="str">
        <f>IF($T379="", "", IF(AND($T379&gt;=Report!$AD$65, $T379&lt;=Report!$AH$65), Report!$BA$65, IF(AND($T379&gt;=Report!$AD$63, $T379&lt;=Report!$AH$63), Report!$BA$63, IF(AND($T379&gt;=Report!$AD$62, $T379&lt;=Report!$AH$62), Report!$BA$62, IF(AND($T379&gt;=Report!$AD$61, $T379&lt;=Report!$AH$61), Report!$BA$61, IF(AND($T379&gt;=Report!$AD$59, $T379&lt;=Report!$AH$59), Report!$BA$59, ""))))))</f>
        <v/>
      </c>
    </row>
    <row r="380" spans="1:61" x14ac:dyDescent="0.25">
      <c r="A380" s="9"/>
      <c r="B380" s="34" t="str">
        <f t="shared" si="149"/>
        <v/>
      </c>
      <c r="C380" s="31" t="str">
        <f t="shared" si="150"/>
        <v/>
      </c>
      <c r="D380" s="9"/>
      <c r="E380" s="101"/>
      <c r="F380" s="102"/>
      <c r="G380" s="103"/>
      <c r="H380" s="104"/>
      <c r="I380" s="105"/>
      <c r="J380" s="106"/>
      <c r="K380" s="102"/>
      <c r="L380" s="102"/>
      <c r="M380" s="102"/>
      <c r="N380" s="102"/>
      <c r="O380" s="102"/>
      <c r="P380" s="102"/>
      <c r="Q380" s="102"/>
      <c r="R380" s="102"/>
      <c r="S380" s="107"/>
      <c r="T380" s="108"/>
      <c r="U380" s="105"/>
      <c r="V380" s="9"/>
      <c r="Y380" s="42" t="str">
        <f t="shared" si="151"/>
        <v/>
      </c>
      <c r="AA380" s="55" t="str">
        <f t="shared" si="152"/>
        <v/>
      </c>
      <c r="AD380" s="47" t="str">
        <f t="shared" si="153"/>
        <v/>
      </c>
      <c r="AE380" s="48" t="str">
        <f t="shared" si="154"/>
        <v/>
      </c>
      <c r="AF380" s="48" t="str">
        <f t="shared" si="155"/>
        <v/>
      </c>
      <c r="AG380" s="48" t="str">
        <f t="shared" si="156"/>
        <v/>
      </c>
      <c r="AH380" s="48" t="str">
        <f t="shared" si="157"/>
        <v/>
      </c>
      <c r="AI380" s="48" t="str">
        <f t="shared" si="158"/>
        <v/>
      </c>
      <c r="AJ380" s="48" t="str">
        <f t="shared" si="159"/>
        <v/>
      </c>
      <c r="AK380" s="48" t="str">
        <f t="shared" si="160"/>
        <v/>
      </c>
      <c r="AL380" s="48" t="str">
        <f t="shared" si="161"/>
        <v/>
      </c>
      <c r="AM380" s="49" t="str">
        <f t="shared" si="162"/>
        <v/>
      </c>
      <c r="AP380" s="55" t="str">
        <f>IF(B380="", "", COUNTIF(B$11:B$510, "&gt;"&amp;B380)+1+COUNTIF(B$11:B380, B380)-1)</f>
        <v/>
      </c>
      <c r="AQ380" s="64" t="str">
        <f>IF(C380="", "", COUNTIF(C$11:C$510, "&gt;"&amp;C380)+1+COUNTIF(C$11:C380, C380)-1)</f>
        <v/>
      </c>
      <c r="AT380" s="47" t="str">
        <f t="shared" si="163"/>
        <v>X</v>
      </c>
      <c r="AU380" s="48" t="str">
        <f t="shared" si="164"/>
        <v>X</v>
      </c>
      <c r="AV380" s="48" t="str">
        <f t="shared" si="165"/>
        <v>X</v>
      </c>
      <c r="AW380" s="48" t="str">
        <f t="shared" si="166"/>
        <v>X</v>
      </c>
      <c r="AX380" s="48" t="str">
        <f t="shared" si="167"/>
        <v>X</v>
      </c>
      <c r="AY380" s="48" t="str">
        <f t="shared" si="168"/>
        <v>X</v>
      </c>
      <c r="AZ380" s="48" t="str">
        <f t="shared" si="169"/>
        <v>X</v>
      </c>
      <c r="BA380" s="48" t="str">
        <f t="shared" si="170"/>
        <v>X</v>
      </c>
      <c r="BB380" s="48" t="str">
        <f t="shared" si="171"/>
        <v>X</v>
      </c>
      <c r="BC380" s="49" t="str">
        <f t="shared" si="172"/>
        <v>X</v>
      </c>
      <c r="BE380" s="63" t="str">
        <f t="shared" si="176"/>
        <v/>
      </c>
      <c r="BF380" s="70" t="str">
        <f t="shared" si="174"/>
        <v/>
      </c>
      <c r="BG380" s="64" t="str">
        <f t="shared" si="176"/>
        <v/>
      </c>
      <c r="BI380" s="55" t="str">
        <f>IF($T380="", "", IF(AND($T380&gt;=Report!$AD$65, $T380&lt;=Report!$AH$65), Report!$BA$65, IF(AND($T380&gt;=Report!$AD$63, $T380&lt;=Report!$AH$63), Report!$BA$63, IF(AND($T380&gt;=Report!$AD$62, $T380&lt;=Report!$AH$62), Report!$BA$62, IF(AND($T380&gt;=Report!$AD$61, $T380&lt;=Report!$AH$61), Report!$BA$61, IF(AND($T380&gt;=Report!$AD$59, $T380&lt;=Report!$AH$59), Report!$BA$59, ""))))))</f>
        <v/>
      </c>
    </row>
    <row r="381" spans="1:61" x14ac:dyDescent="0.25">
      <c r="A381" s="9"/>
      <c r="B381" s="34" t="str">
        <f t="shared" si="149"/>
        <v/>
      </c>
      <c r="C381" s="31" t="str">
        <f t="shared" si="150"/>
        <v/>
      </c>
      <c r="D381" s="9"/>
      <c r="E381" s="101"/>
      <c r="F381" s="102"/>
      <c r="G381" s="103"/>
      <c r="H381" s="104"/>
      <c r="I381" s="105"/>
      <c r="J381" s="106"/>
      <c r="K381" s="102"/>
      <c r="L381" s="102"/>
      <c r="M381" s="102"/>
      <c r="N381" s="102"/>
      <c r="O381" s="102"/>
      <c r="P381" s="102"/>
      <c r="Q381" s="102"/>
      <c r="R381" s="102"/>
      <c r="S381" s="107"/>
      <c r="T381" s="108"/>
      <c r="U381" s="105"/>
      <c r="V381" s="9"/>
      <c r="Y381" s="42" t="str">
        <f t="shared" si="151"/>
        <v/>
      </c>
      <c r="AA381" s="55" t="str">
        <f t="shared" si="152"/>
        <v/>
      </c>
      <c r="AD381" s="47" t="str">
        <f t="shared" si="153"/>
        <v/>
      </c>
      <c r="AE381" s="48" t="str">
        <f t="shared" si="154"/>
        <v/>
      </c>
      <c r="AF381" s="48" t="str">
        <f t="shared" si="155"/>
        <v/>
      </c>
      <c r="AG381" s="48" t="str">
        <f t="shared" si="156"/>
        <v/>
      </c>
      <c r="AH381" s="48" t="str">
        <f t="shared" si="157"/>
        <v/>
      </c>
      <c r="AI381" s="48" t="str">
        <f t="shared" si="158"/>
        <v/>
      </c>
      <c r="AJ381" s="48" t="str">
        <f t="shared" si="159"/>
        <v/>
      </c>
      <c r="AK381" s="48" t="str">
        <f t="shared" si="160"/>
        <v/>
      </c>
      <c r="AL381" s="48" t="str">
        <f t="shared" si="161"/>
        <v/>
      </c>
      <c r="AM381" s="49" t="str">
        <f t="shared" si="162"/>
        <v/>
      </c>
      <c r="AP381" s="55" t="str">
        <f>IF(B381="", "", COUNTIF(B$11:B$510, "&gt;"&amp;B381)+1+COUNTIF(B$11:B381, B381)-1)</f>
        <v/>
      </c>
      <c r="AQ381" s="64" t="str">
        <f>IF(C381="", "", COUNTIF(C$11:C$510, "&gt;"&amp;C381)+1+COUNTIF(C$11:C381, C381)-1)</f>
        <v/>
      </c>
      <c r="AT381" s="47" t="str">
        <f t="shared" si="163"/>
        <v>X</v>
      </c>
      <c r="AU381" s="48" t="str">
        <f t="shared" si="164"/>
        <v>X</v>
      </c>
      <c r="AV381" s="48" t="str">
        <f t="shared" si="165"/>
        <v>X</v>
      </c>
      <c r="AW381" s="48" t="str">
        <f t="shared" si="166"/>
        <v>X</v>
      </c>
      <c r="AX381" s="48" t="str">
        <f t="shared" si="167"/>
        <v>X</v>
      </c>
      <c r="AY381" s="48" t="str">
        <f t="shared" si="168"/>
        <v>X</v>
      </c>
      <c r="AZ381" s="48" t="str">
        <f t="shared" si="169"/>
        <v>X</v>
      </c>
      <c r="BA381" s="48" t="str">
        <f t="shared" si="170"/>
        <v>X</v>
      </c>
      <c r="BB381" s="48" t="str">
        <f t="shared" si="171"/>
        <v>X</v>
      </c>
      <c r="BC381" s="49" t="str">
        <f t="shared" si="172"/>
        <v>X</v>
      </c>
      <c r="BE381" s="63" t="str">
        <f t="shared" si="176"/>
        <v/>
      </c>
      <c r="BF381" s="70" t="str">
        <f t="shared" si="174"/>
        <v/>
      </c>
      <c r="BG381" s="64" t="str">
        <f t="shared" si="176"/>
        <v/>
      </c>
      <c r="BI381" s="55" t="str">
        <f>IF($T381="", "", IF(AND($T381&gt;=Report!$AD$65, $T381&lt;=Report!$AH$65), Report!$BA$65, IF(AND($T381&gt;=Report!$AD$63, $T381&lt;=Report!$AH$63), Report!$BA$63, IF(AND($T381&gt;=Report!$AD$62, $T381&lt;=Report!$AH$62), Report!$BA$62, IF(AND($T381&gt;=Report!$AD$61, $T381&lt;=Report!$AH$61), Report!$BA$61, IF(AND($T381&gt;=Report!$AD$59, $T381&lt;=Report!$AH$59), Report!$BA$59, ""))))))</f>
        <v/>
      </c>
    </row>
    <row r="382" spans="1:61" x14ac:dyDescent="0.25">
      <c r="A382" s="9"/>
      <c r="B382" s="34" t="str">
        <f t="shared" si="149"/>
        <v/>
      </c>
      <c r="C382" s="31" t="str">
        <f t="shared" si="150"/>
        <v/>
      </c>
      <c r="D382" s="9"/>
      <c r="E382" s="101"/>
      <c r="F382" s="102"/>
      <c r="G382" s="103"/>
      <c r="H382" s="104"/>
      <c r="I382" s="105"/>
      <c r="J382" s="106"/>
      <c r="K382" s="102"/>
      <c r="L382" s="102"/>
      <c r="M382" s="102"/>
      <c r="N382" s="102"/>
      <c r="O382" s="102"/>
      <c r="P382" s="102"/>
      <c r="Q382" s="102"/>
      <c r="R382" s="102"/>
      <c r="S382" s="107"/>
      <c r="T382" s="108"/>
      <c r="U382" s="105"/>
      <c r="V382" s="9"/>
      <c r="Y382" s="42" t="str">
        <f t="shared" si="151"/>
        <v/>
      </c>
      <c r="AA382" s="55" t="str">
        <f t="shared" si="152"/>
        <v/>
      </c>
      <c r="AD382" s="47" t="str">
        <f t="shared" si="153"/>
        <v/>
      </c>
      <c r="AE382" s="48" t="str">
        <f t="shared" si="154"/>
        <v/>
      </c>
      <c r="AF382" s="48" t="str">
        <f t="shared" si="155"/>
        <v/>
      </c>
      <c r="AG382" s="48" t="str">
        <f t="shared" si="156"/>
        <v/>
      </c>
      <c r="AH382" s="48" t="str">
        <f t="shared" si="157"/>
        <v/>
      </c>
      <c r="AI382" s="48" t="str">
        <f t="shared" si="158"/>
        <v/>
      </c>
      <c r="AJ382" s="48" t="str">
        <f t="shared" si="159"/>
        <v/>
      </c>
      <c r="AK382" s="48" t="str">
        <f t="shared" si="160"/>
        <v/>
      </c>
      <c r="AL382" s="48" t="str">
        <f t="shared" si="161"/>
        <v/>
      </c>
      <c r="AM382" s="49" t="str">
        <f t="shared" si="162"/>
        <v/>
      </c>
      <c r="AP382" s="55" t="str">
        <f>IF(B382="", "", COUNTIF(B$11:B$510, "&gt;"&amp;B382)+1+COUNTIF(B$11:B382, B382)-1)</f>
        <v/>
      </c>
      <c r="AQ382" s="64" t="str">
        <f>IF(C382="", "", COUNTIF(C$11:C$510, "&gt;"&amp;C382)+1+COUNTIF(C$11:C382, C382)-1)</f>
        <v/>
      </c>
      <c r="AT382" s="47" t="str">
        <f t="shared" si="163"/>
        <v>X</v>
      </c>
      <c r="AU382" s="48" t="str">
        <f t="shared" si="164"/>
        <v>X</v>
      </c>
      <c r="AV382" s="48" t="str">
        <f t="shared" si="165"/>
        <v>X</v>
      </c>
      <c r="AW382" s="48" t="str">
        <f t="shared" si="166"/>
        <v>X</v>
      </c>
      <c r="AX382" s="48" t="str">
        <f t="shared" si="167"/>
        <v>X</v>
      </c>
      <c r="AY382" s="48" t="str">
        <f t="shared" si="168"/>
        <v>X</v>
      </c>
      <c r="AZ382" s="48" t="str">
        <f t="shared" si="169"/>
        <v>X</v>
      </c>
      <c r="BA382" s="48" t="str">
        <f t="shared" si="170"/>
        <v>X</v>
      </c>
      <c r="BB382" s="48" t="str">
        <f t="shared" si="171"/>
        <v>X</v>
      </c>
      <c r="BC382" s="49" t="str">
        <f t="shared" si="172"/>
        <v>X</v>
      </c>
      <c r="BE382" s="63" t="str">
        <f t="shared" si="176"/>
        <v/>
      </c>
      <c r="BF382" s="70" t="str">
        <f t="shared" si="174"/>
        <v/>
      </c>
      <c r="BG382" s="64" t="str">
        <f t="shared" si="176"/>
        <v/>
      </c>
      <c r="BI382" s="55" t="str">
        <f>IF($T382="", "", IF(AND($T382&gt;=Report!$AD$65, $T382&lt;=Report!$AH$65), Report!$BA$65, IF(AND($T382&gt;=Report!$AD$63, $T382&lt;=Report!$AH$63), Report!$BA$63, IF(AND($T382&gt;=Report!$AD$62, $T382&lt;=Report!$AH$62), Report!$BA$62, IF(AND($T382&gt;=Report!$AD$61, $T382&lt;=Report!$AH$61), Report!$BA$61, IF(AND($T382&gt;=Report!$AD$59, $T382&lt;=Report!$AH$59), Report!$BA$59, ""))))))</f>
        <v/>
      </c>
    </row>
    <row r="383" spans="1:61" x14ac:dyDescent="0.25">
      <c r="A383" s="9"/>
      <c r="B383" s="34" t="str">
        <f t="shared" si="149"/>
        <v/>
      </c>
      <c r="C383" s="31" t="str">
        <f t="shared" si="150"/>
        <v/>
      </c>
      <c r="D383" s="9"/>
      <c r="E383" s="101"/>
      <c r="F383" s="102"/>
      <c r="G383" s="103"/>
      <c r="H383" s="104"/>
      <c r="I383" s="105"/>
      <c r="J383" s="106"/>
      <c r="K383" s="102"/>
      <c r="L383" s="102"/>
      <c r="M383" s="102"/>
      <c r="N383" s="102"/>
      <c r="O383" s="102"/>
      <c r="P383" s="102"/>
      <c r="Q383" s="102"/>
      <c r="R383" s="102"/>
      <c r="S383" s="107"/>
      <c r="T383" s="108"/>
      <c r="U383" s="105"/>
      <c r="V383" s="9"/>
      <c r="Y383" s="42" t="str">
        <f t="shared" si="151"/>
        <v/>
      </c>
      <c r="AA383" s="55" t="str">
        <f t="shared" si="152"/>
        <v/>
      </c>
      <c r="AD383" s="47" t="str">
        <f t="shared" si="153"/>
        <v/>
      </c>
      <c r="AE383" s="48" t="str">
        <f t="shared" si="154"/>
        <v/>
      </c>
      <c r="AF383" s="48" t="str">
        <f t="shared" si="155"/>
        <v/>
      </c>
      <c r="AG383" s="48" t="str">
        <f t="shared" si="156"/>
        <v/>
      </c>
      <c r="AH383" s="48" t="str">
        <f t="shared" si="157"/>
        <v/>
      </c>
      <c r="AI383" s="48" t="str">
        <f t="shared" si="158"/>
        <v/>
      </c>
      <c r="AJ383" s="48" t="str">
        <f t="shared" si="159"/>
        <v/>
      </c>
      <c r="AK383" s="48" t="str">
        <f t="shared" si="160"/>
        <v/>
      </c>
      <c r="AL383" s="48" t="str">
        <f t="shared" si="161"/>
        <v/>
      </c>
      <c r="AM383" s="49" t="str">
        <f t="shared" si="162"/>
        <v/>
      </c>
      <c r="AP383" s="55" t="str">
        <f>IF(B383="", "", COUNTIF(B$11:B$510, "&gt;"&amp;B383)+1+COUNTIF(B$11:B383, B383)-1)</f>
        <v/>
      </c>
      <c r="AQ383" s="64" t="str">
        <f>IF(C383="", "", COUNTIF(C$11:C$510, "&gt;"&amp;C383)+1+COUNTIF(C$11:C383, C383)-1)</f>
        <v/>
      </c>
      <c r="AT383" s="47" t="str">
        <f t="shared" si="163"/>
        <v>X</v>
      </c>
      <c r="AU383" s="48" t="str">
        <f t="shared" si="164"/>
        <v>X</v>
      </c>
      <c r="AV383" s="48" t="str">
        <f t="shared" si="165"/>
        <v>X</v>
      </c>
      <c r="AW383" s="48" t="str">
        <f t="shared" si="166"/>
        <v>X</v>
      </c>
      <c r="AX383" s="48" t="str">
        <f t="shared" si="167"/>
        <v>X</v>
      </c>
      <c r="AY383" s="48" t="str">
        <f t="shared" si="168"/>
        <v>X</v>
      </c>
      <c r="AZ383" s="48" t="str">
        <f t="shared" si="169"/>
        <v>X</v>
      </c>
      <c r="BA383" s="48" t="str">
        <f t="shared" si="170"/>
        <v>X</v>
      </c>
      <c r="BB383" s="48" t="str">
        <f t="shared" si="171"/>
        <v>X</v>
      </c>
      <c r="BC383" s="49" t="str">
        <f t="shared" si="172"/>
        <v>X</v>
      </c>
      <c r="BE383" s="63" t="str">
        <f t="shared" si="176"/>
        <v/>
      </c>
      <c r="BF383" s="70" t="str">
        <f t="shared" si="174"/>
        <v/>
      </c>
      <c r="BG383" s="64" t="str">
        <f t="shared" si="176"/>
        <v/>
      </c>
      <c r="BI383" s="55" t="str">
        <f>IF($T383="", "", IF(AND($T383&gt;=Report!$AD$65, $T383&lt;=Report!$AH$65), Report!$BA$65, IF(AND($T383&gt;=Report!$AD$63, $T383&lt;=Report!$AH$63), Report!$BA$63, IF(AND($T383&gt;=Report!$AD$62, $T383&lt;=Report!$AH$62), Report!$BA$62, IF(AND($T383&gt;=Report!$AD$61, $T383&lt;=Report!$AH$61), Report!$BA$61, IF(AND($T383&gt;=Report!$AD$59, $T383&lt;=Report!$AH$59), Report!$BA$59, ""))))))</f>
        <v/>
      </c>
    </row>
    <row r="384" spans="1:61" x14ac:dyDescent="0.25">
      <c r="A384" s="9"/>
      <c r="B384" s="34" t="str">
        <f t="shared" si="149"/>
        <v/>
      </c>
      <c r="C384" s="31" t="str">
        <f t="shared" si="150"/>
        <v/>
      </c>
      <c r="D384" s="9"/>
      <c r="E384" s="101"/>
      <c r="F384" s="102"/>
      <c r="G384" s="103"/>
      <c r="H384" s="104"/>
      <c r="I384" s="105"/>
      <c r="J384" s="106"/>
      <c r="K384" s="102"/>
      <c r="L384" s="102"/>
      <c r="M384" s="102"/>
      <c r="N384" s="102"/>
      <c r="O384" s="102"/>
      <c r="P384" s="102"/>
      <c r="Q384" s="102"/>
      <c r="R384" s="102"/>
      <c r="S384" s="107"/>
      <c r="T384" s="108"/>
      <c r="U384" s="105"/>
      <c r="V384" s="9"/>
      <c r="Y384" s="42" t="str">
        <f t="shared" si="151"/>
        <v/>
      </c>
      <c r="AA384" s="55" t="str">
        <f t="shared" si="152"/>
        <v/>
      </c>
      <c r="AD384" s="47" t="str">
        <f t="shared" si="153"/>
        <v/>
      </c>
      <c r="AE384" s="48" t="str">
        <f t="shared" si="154"/>
        <v/>
      </c>
      <c r="AF384" s="48" t="str">
        <f t="shared" si="155"/>
        <v/>
      </c>
      <c r="AG384" s="48" t="str">
        <f t="shared" si="156"/>
        <v/>
      </c>
      <c r="AH384" s="48" t="str">
        <f t="shared" si="157"/>
        <v/>
      </c>
      <c r="AI384" s="48" t="str">
        <f t="shared" si="158"/>
        <v/>
      </c>
      <c r="AJ384" s="48" t="str">
        <f t="shared" si="159"/>
        <v/>
      </c>
      <c r="AK384" s="48" t="str">
        <f t="shared" si="160"/>
        <v/>
      </c>
      <c r="AL384" s="48" t="str">
        <f t="shared" si="161"/>
        <v/>
      </c>
      <c r="AM384" s="49" t="str">
        <f t="shared" si="162"/>
        <v/>
      </c>
      <c r="AP384" s="55" t="str">
        <f>IF(B384="", "", COUNTIF(B$11:B$510, "&gt;"&amp;B384)+1+COUNTIF(B$11:B384, B384)-1)</f>
        <v/>
      </c>
      <c r="AQ384" s="64" t="str">
        <f>IF(C384="", "", COUNTIF(C$11:C$510, "&gt;"&amp;C384)+1+COUNTIF(C$11:C384, C384)-1)</f>
        <v/>
      </c>
      <c r="AT384" s="47" t="str">
        <f t="shared" si="163"/>
        <v>X</v>
      </c>
      <c r="AU384" s="48" t="str">
        <f t="shared" si="164"/>
        <v>X</v>
      </c>
      <c r="AV384" s="48" t="str">
        <f t="shared" si="165"/>
        <v>X</v>
      </c>
      <c r="AW384" s="48" t="str">
        <f t="shared" si="166"/>
        <v>X</v>
      </c>
      <c r="AX384" s="48" t="str">
        <f t="shared" si="167"/>
        <v>X</v>
      </c>
      <c r="AY384" s="48" t="str">
        <f t="shared" si="168"/>
        <v>X</v>
      </c>
      <c r="AZ384" s="48" t="str">
        <f t="shared" si="169"/>
        <v>X</v>
      </c>
      <c r="BA384" s="48" t="str">
        <f t="shared" si="170"/>
        <v>X</v>
      </c>
      <c r="BB384" s="48" t="str">
        <f t="shared" si="171"/>
        <v>X</v>
      </c>
      <c r="BC384" s="49" t="str">
        <f t="shared" si="172"/>
        <v>X</v>
      </c>
      <c r="BE384" s="63" t="str">
        <f t="shared" si="176"/>
        <v/>
      </c>
      <c r="BF384" s="70" t="str">
        <f t="shared" si="174"/>
        <v/>
      </c>
      <c r="BG384" s="64" t="str">
        <f t="shared" si="176"/>
        <v/>
      </c>
      <c r="BI384" s="55" t="str">
        <f>IF($T384="", "", IF(AND($T384&gt;=Report!$AD$65, $T384&lt;=Report!$AH$65), Report!$BA$65, IF(AND($T384&gt;=Report!$AD$63, $T384&lt;=Report!$AH$63), Report!$BA$63, IF(AND($T384&gt;=Report!$AD$62, $T384&lt;=Report!$AH$62), Report!$BA$62, IF(AND($T384&gt;=Report!$AD$61, $T384&lt;=Report!$AH$61), Report!$BA$61, IF(AND($T384&gt;=Report!$AD$59, $T384&lt;=Report!$AH$59), Report!$BA$59, ""))))))</f>
        <v/>
      </c>
    </row>
    <row r="385" spans="1:61" x14ac:dyDescent="0.25">
      <c r="A385" s="9"/>
      <c r="B385" s="34" t="str">
        <f t="shared" si="149"/>
        <v/>
      </c>
      <c r="C385" s="31" t="str">
        <f t="shared" si="150"/>
        <v/>
      </c>
      <c r="D385" s="9"/>
      <c r="E385" s="101"/>
      <c r="F385" s="102"/>
      <c r="G385" s="103"/>
      <c r="H385" s="104"/>
      <c r="I385" s="105"/>
      <c r="J385" s="106"/>
      <c r="K385" s="102"/>
      <c r="L385" s="102"/>
      <c r="M385" s="102"/>
      <c r="N385" s="102"/>
      <c r="O385" s="102"/>
      <c r="P385" s="102"/>
      <c r="Q385" s="102"/>
      <c r="R385" s="102"/>
      <c r="S385" s="107"/>
      <c r="T385" s="108"/>
      <c r="U385" s="105"/>
      <c r="V385" s="9"/>
      <c r="Y385" s="42" t="str">
        <f t="shared" si="151"/>
        <v/>
      </c>
      <c r="AA385" s="55" t="str">
        <f t="shared" si="152"/>
        <v/>
      </c>
      <c r="AD385" s="47" t="str">
        <f t="shared" si="153"/>
        <v/>
      </c>
      <c r="AE385" s="48" t="str">
        <f t="shared" si="154"/>
        <v/>
      </c>
      <c r="AF385" s="48" t="str">
        <f t="shared" si="155"/>
        <v/>
      </c>
      <c r="AG385" s="48" t="str">
        <f t="shared" si="156"/>
        <v/>
      </c>
      <c r="AH385" s="48" t="str">
        <f t="shared" si="157"/>
        <v/>
      </c>
      <c r="AI385" s="48" t="str">
        <f t="shared" si="158"/>
        <v/>
      </c>
      <c r="AJ385" s="48" t="str">
        <f t="shared" si="159"/>
        <v/>
      </c>
      <c r="AK385" s="48" t="str">
        <f t="shared" si="160"/>
        <v/>
      </c>
      <c r="AL385" s="48" t="str">
        <f t="shared" si="161"/>
        <v/>
      </c>
      <c r="AM385" s="49" t="str">
        <f t="shared" si="162"/>
        <v/>
      </c>
      <c r="AP385" s="55" t="str">
        <f>IF(B385="", "", COUNTIF(B$11:B$510, "&gt;"&amp;B385)+1+COUNTIF(B$11:B385, B385)-1)</f>
        <v/>
      </c>
      <c r="AQ385" s="64" t="str">
        <f>IF(C385="", "", COUNTIF(C$11:C$510, "&gt;"&amp;C385)+1+COUNTIF(C$11:C385, C385)-1)</f>
        <v/>
      </c>
      <c r="AT385" s="47" t="str">
        <f t="shared" si="163"/>
        <v>X</v>
      </c>
      <c r="AU385" s="48" t="str">
        <f t="shared" si="164"/>
        <v>X</v>
      </c>
      <c r="AV385" s="48" t="str">
        <f t="shared" si="165"/>
        <v>X</v>
      </c>
      <c r="AW385" s="48" t="str">
        <f t="shared" si="166"/>
        <v>X</v>
      </c>
      <c r="AX385" s="48" t="str">
        <f t="shared" si="167"/>
        <v>X</v>
      </c>
      <c r="AY385" s="48" t="str">
        <f t="shared" si="168"/>
        <v>X</v>
      </c>
      <c r="AZ385" s="48" t="str">
        <f t="shared" si="169"/>
        <v>X</v>
      </c>
      <c r="BA385" s="48" t="str">
        <f t="shared" si="170"/>
        <v>X</v>
      </c>
      <c r="BB385" s="48" t="str">
        <f t="shared" si="171"/>
        <v>X</v>
      </c>
      <c r="BC385" s="49" t="str">
        <f t="shared" si="172"/>
        <v>X</v>
      </c>
      <c r="BE385" s="63" t="str">
        <f t="shared" si="176"/>
        <v/>
      </c>
      <c r="BF385" s="70" t="str">
        <f t="shared" si="174"/>
        <v/>
      </c>
      <c r="BG385" s="64" t="str">
        <f t="shared" si="176"/>
        <v/>
      </c>
      <c r="BI385" s="55" t="str">
        <f>IF($T385="", "", IF(AND($T385&gt;=Report!$AD$65, $T385&lt;=Report!$AH$65), Report!$BA$65, IF(AND($T385&gt;=Report!$AD$63, $T385&lt;=Report!$AH$63), Report!$BA$63, IF(AND($T385&gt;=Report!$AD$62, $T385&lt;=Report!$AH$62), Report!$BA$62, IF(AND($T385&gt;=Report!$AD$61, $T385&lt;=Report!$AH$61), Report!$BA$61, IF(AND($T385&gt;=Report!$AD$59, $T385&lt;=Report!$AH$59), Report!$BA$59, ""))))))</f>
        <v/>
      </c>
    </row>
    <row r="386" spans="1:61" x14ac:dyDescent="0.25">
      <c r="A386" s="9"/>
      <c r="B386" s="34" t="str">
        <f t="shared" si="149"/>
        <v/>
      </c>
      <c r="C386" s="31" t="str">
        <f t="shared" si="150"/>
        <v/>
      </c>
      <c r="D386" s="9"/>
      <c r="E386" s="101"/>
      <c r="F386" s="102"/>
      <c r="G386" s="103"/>
      <c r="H386" s="104"/>
      <c r="I386" s="105"/>
      <c r="J386" s="106"/>
      <c r="K386" s="102"/>
      <c r="L386" s="102"/>
      <c r="M386" s="102"/>
      <c r="N386" s="102"/>
      <c r="O386" s="102"/>
      <c r="P386" s="102"/>
      <c r="Q386" s="102"/>
      <c r="R386" s="102"/>
      <c r="S386" s="107"/>
      <c r="T386" s="108"/>
      <c r="U386" s="105"/>
      <c r="V386" s="9"/>
      <c r="Y386" s="42" t="str">
        <f t="shared" si="151"/>
        <v/>
      </c>
      <c r="AA386" s="55" t="str">
        <f t="shared" si="152"/>
        <v/>
      </c>
      <c r="AD386" s="47" t="str">
        <f t="shared" si="153"/>
        <v/>
      </c>
      <c r="AE386" s="48" t="str">
        <f t="shared" si="154"/>
        <v/>
      </c>
      <c r="AF386" s="48" t="str">
        <f t="shared" si="155"/>
        <v/>
      </c>
      <c r="AG386" s="48" t="str">
        <f t="shared" si="156"/>
        <v/>
      </c>
      <c r="AH386" s="48" t="str">
        <f t="shared" si="157"/>
        <v/>
      </c>
      <c r="AI386" s="48" t="str">
        <f t="shared" si="158"/>
        <v/>
      </c>
      <c r="AJ386" s="48" t="str">
        <f t="shared" si="159"/>
        <v/>
      </c>
      <c r="AK386" s="48" t="str">
        <f t="shared" si="160"/>
        <v/>
      </c>
      <c r="AL386" s="48" t="str">
        <f t="shared" si="161"/>
        <v/>
      </c>
      <c r="AM386" s="49" t="str">
        <f t="shared" si="162"/>
        <v/>
      </c>
      <c r="AP386" s="55" t="str">
        <f>IF(B386="", "", COUNTIF(B$11:B$510, "&gt;"&amp;B386)+1+COUNTIF(B$11:B386, B386)-1)</f>
        <v/>
      </c>
      <c r="AQ386" s="64" t="str">
        <f>IF(C386="", "", COUNTIF(C$11:C$510, "&gt;"&amp;C386)+1+COUNTIF(C$11:C386, C386)-1)</f>
        <v/>
      </c>
      <c r="AT386" s="47" t="str">
        <f t="shared" si="163"/>
        <v>X</v>
      </c>
      <c r="AU386" s="48" t="str">
        <f t="shared" si="164"/>
        <v>X</v>
      </c>
      <c r="AV386" s="48" t="str">
        <f t="shared" si="165"/>
        <v>X</v>
      </c>
      <c r="AW386" s="48" t="str">
        <f t="shared" si="166"/>
        <v>X</v>
      </c>
      <c r="AX386" s="48" t="str">
        <f t="shared" si="167"/>
        <v>X</v>
      </c>
      <c r="AY386" s="48" t="str">
        <f t="shared" si="168"/>
        <v>X</v>
      </c>
      <c r="AZ386" s="48" t="str">
        <f t="shared" si="169"/>
        <v>X</v>
      </c>
      <c r="BA386" s="48" t="str">
        <f t="shared" si="170"/>
        <v>X</v>
      </c>
      <c r="BB386" s="48" t="str">
        <f t="shared" si="171"/>
        <v>X</v>
      </c>
      <c r="BC386" s="49" t="str">
        <f t="shared" si="172"/>
        <v>X</v>
      </c>
      <c r="BE386" s="63" t="str">
        <f t="shared" si="176"/>
        <v/>
      </c>
      <c r="BF386" s="70" t="str">
        <f t="shared" si="174"/>
        <v/>
      </c>
      <c r="BG386" s="64" t="str">
        <f t="shared" si="176"/>
        <v/>
      </c>
      <c r="BI386" s="55" t="str">
        <f>IF($T386="", "", IF(AND($T386&gt;=Report!$AD$65, $T386&lt;=Report!$AH$65), Report!$BA$65, IF(AND($T386&gt;=Report!$AD$63, $T386&lt;=Report!$AH$63), Report!$BA$63, IF(AND($T386&gt;=Report!$AD$62, $T386&lt;=Report!$AH$62), Report!$BA$62, IF(AND($T386&gt;=Report!$AD$61, $T386&lt;=Report!$AH$61), Report!$BA$61, IF(AND($T386&gt;=Report!$AD$59, $T386&lt;=Report!$AH$59), Report!$BA$59, ""))))))</f>
        <v/>
      </c>
    </row>
    <row r="387" spans="1:61" x14ac:dyDescent="0.25">
      <c r="A387" s="9"/>
      <c r="B387" s="34" t="str">
        <f t="shared" si="149"/>
        <v/>
      </c>
      <c r="C387" s="31" t="str">
        <f t="shared" si="150"/>
        <v/>
      </c>
      <c r="D387" s="9"/>
      <c r="E387" s="101"/>
      <c r="F387" s="102"/>
      <c r="G387" s="103"/>
      <c r="H387" s="104"/>
      <c r="I387" s="105"/>
      <c r="J387" s="106"/>
      <c r="K387" s="102"/>
      <c r="L387" s="102"/>
      <c r="M387" s="102"/>
      <c r="N387" s="102"/>
      <c r="O387" s="102"/>
      <c r="P387" s="102"/>
      <c r="Q387" s="102"/>
      <c r="R387" s="102"/>
      <c r="S387" s="107"/>
      <c r="T387" s="108"/>
      <c r="U387" s="105"/>
      <c r="V387" s="9"/>
      <c r="Y387" s="42" t="str">
        <f t="shared" si="151"/>
        <v/>
      </c>
      <c r="AA387" s="55" t="str">
        <f t="shared" si="152"/>
        <v/>
      </c>
      <c r="AD387" s="47" t="str">
        <f t="shared" si="153"/>
        <v/>
      </c>
      <c r="AE387" s="48" t="str">
        <f t="shared" si="154"/>
        <v/>
      </c>
      <c r="AF387" s="48" t="str">
        <f t="shared" si="155"/>
        <v/>
      </c>
      <c r="AG387" s="48" t="str">
        <f t="shared" si="156"/>
        <v/>
      </c>
      <c r="AH387" s="48" t="str">
        <f t="shared" si="157"/>
        <v/>
      </c>
      <c r="AI387" s="48" t="str">
        <f t="shared" si="158"/>
        <v/>
      </c>
      <c r="AJ387" s="48" t="str">
        <f t="shared" si="159"/>
        <v/>
      </c>
      <c r="AK387" s="48" t="str">
        <f t="shared" si="160"/>
        <v/>
      </c>
      <c r="AL387" s="48" t="str">
        <f t="shared" si="161"/>
        <v/>
      </c>
      <c r="AM387" s="49" t="str">
        <f t="shared" si="162"/>
        <v/>
      </c>
      <c r="AP387" s="55" t="str">
        <f>IF(B387="", "", COUNTIF(B$11:B$510, "&gt;"&amp;B387)+1+COUNTIF(B$11:B387, B387)-1)</f>
        <v/>
      </c>
      <c r="AQ387" s="64" t="str">
        <f>IF(C387="", "", COUNTIF(C$11:C$510, "&gt;"&amp;C387)+1+COUNTIF(C$11:C387, C387)-1)</f>
        <v/>
      </c>
      <c r="AT387" s="47" t="str">
        <f t="shared" si="163"/>
        <v>X</v>
      </c>
      <c r="AU387" s="48" t="str">
        <f t="shared" si="164"/>
        <v>X</v>
      </c>
      <c r="AV387" s="48" t="str">
        <f t="shared" si="165"/>
        <v>X</v>
      </c>
      <c r="AW387" s="48" t="str">
        <f t="shared" si="166"/>
        <v>X</v>
      </c>
      <c r="AX387" s="48" t="str">
        <f t="shared" si="167"/>
        <v>X</v>
      </c>
      <c r="AY387" s="48" t="str">
        <f t="shared" si="168"/>
        <v>X</v>
      </c>
      <c r="AZ387" s="48" t="str">
        <f t="shared" si="169"/>
        <v>X</v>
      </c>
      <c r="BA387" s="48" t="str">
        <f t="shared" si="170"/>
        <v>X</v>
      </c>
      <c r="BB387" s="48" t="str">
        <f t="shared" si="171"/>
        <v>X</v>
      </c>
      <c r="BC387" s="49" t="str">
        <f t="shared" si="172"/>
        <v>X</v>
      </c>
      <c r="BE387" s="63" t="str">
        <f t="shared" si="176"/>
        <v/>
      </c>
      <c r="BF387" s="70" t="str">
        <f t="shared" si="174"/>
        <v/>
      </c>
      <c r="BG387" s="64" t="str">
        <f t="shared" si="176"/>
        <v/>
      </c>
      <c r="BI387" s="55" t="str">
        <f>IF($T387="", "", IF(AND($T387&gt;=Report!$AD$65, $T387&lt;=Report!$AH$65), Report!$BA$65, IF(AND($T387&gt;=Report!$AD$63, $T387&lt;=Report!$AH$63), Report!$BA$63, IF(AND($T387&gt;=Report!$AD$62, $T387&lt;=Report!$AH$62), Report!$BA$62, IF(AND($T387&gt;=Report!$AD$61, $T387&lt;=Report!$AH$61), Report!$BA$61, IF(AND($T387&gt;=Report!$AD$59, $T387&lt;=Report!$AH$59), Report!$BA$59, ""))))))</f>
        <v/>
      </c>
    </row>
    <row r="388" spans="1:61" x14ac:dyDescent="0.25">
      <c r="A388" s="9"/>
      <c r="B388" s="34" t="str">
        <f t="shared" si="149"/>
        <v/>
      </c>
      <c r="C388" s="31" t="str">
        <f t="shared" si="150"/>
        <v/>
      </c>
      <c r="D388" s="9"/>
      <c r="E388" s="101"/>
      <c r="F388" s="102"/>
      <c r="G388" s="103"/>
      <c r="H388" s="104"/>
      <c r="I388" s="105"/>
      <c r="J388" s="106"/>
      <c r="K388" s="102"/>
      <c r="L388" s="102"/>
      <c r="M388" s="102"/>
      <c r="N388" s="102"/>
      <c r="O388" s="102"/>
      <c r="P388" s="102"/>
      <c r="Q388" s="102"/>
      <c r="R388" s="102"/>
      <c r="S388" s="107"/>
      <c r="T388" s="108"/>
      <c r="U388" s="105"/>
      <c r="V388" s="9"/>
      <c r="Y388" s="42" t="str">
        <f t="shared" si="151"/>
        <v/>
      </c>
      <c r="AA388" s="55" t="str">
        <f t="shared" si="152"/>
        <v/>
      </c>
      <c r="AD388" s="47" t="str">
        <f t="shared" si="153"/>
        <v/>
      </c>
      <c r="AE388" s="48" t="str">
        <f t="shared" si="154"/>
        <v/>
      </c>
      <c r="AF388" s="48" t="str">
        <f t="shared" si="155"/>
        <v/>
      </c>
      <c r="AG388" s="48" t="str">
        <f t="shared" si="156"/>
        <v/>
      </c>
      <c r="AH388" s="48" t="str">
        <f t="shared" si="157"/>
        <v/>
      </c>
      <c r="AI388" s="48" t="str">
        <f t="shared" si="158"/>
        <v/>
      </c>
      <c r="AJ388" s="48" t="str">
        <f t="shared" si="159"/>
        <v/>
      </c>
      <c r="AK388" s="48" t="str">
        <f t="shared" si="160"/>
        <v/>
      </c>
      <c r="AL388" s="48" t="str">
        <f t="shared" si="161"/>
        <v/>
      </c>
      <c r="AM388" s="49" t="str">
        <f t="shared" si="162"/>
        <v/>
      </c>
      <c r="AP388" s="55" t="str">
        <f>IF(B388="", "", COUNTIF(B$11:B$510, "&gt;"&amp;B388)+1+COUNTIF(B$11:B388, B388)-1)</f>
        <v/>
      </c>
      <c r="AQ388" s="64" t="str">
        <f>IF(C388="", "", COUNTIF(C$11:C$510, "&gt;"&amp;C388)+1+COUNTIF(C$11:C388, C388)-1)</f>
        <v/>
      </c>
      <c r="AT388" s="47" t="str">
        <f t="shared" si="163"/>
        <v>X</v>
      </c>
      <c r="AU388" s="48" t="str">
        <f t="shared" si="164"/>
        <v>X</v>
      </c>
      <c r="AV388" s="48" t="str">
        <f t="shared" si="165"/>
        <v>X</v>
      </c>
      <c r="AW388" s="48" t="str">
        <f t="shared" si="166"/>
        <v>X</v>
      </c>
      <c r="AX388" s="48" t="str">
        <f t="shared" si="167"/>
        <v>X</v>
      </c>
      <c r="AY388" s="48" t="str">
        <f t="shared" si="168"/>
        <v>X</v>
      </c>
      <c r="AZ388" s="48" t="str">
        <f t="shared" si="169"/>
        <v>X</v>
      </c>
      <c r="BA388" s="48" t="str">
        <f t="shared" si="170"/>
        <v>X</v>
      </c>
      <c r="BB388" s="48" t="str">
        <f t="shared" si="171"/>
        <v>X</v>
      </c>
      <c r="BC388" s="49" t="str">
        <f t="shared" si="172"/>
        <v>X</v>
      </c>
      <c r="BE388" s="63" t="str">
        <f t="shared" si="176"/>
        <v/>
      </c>
      <c r="BF388" s="70" t="str">
        <f t="shared" si="174"/>
        <v/>
      </c>
      <c r="BG388" s="64" t="str">
        <f t="shared" si="176"/>
        <v/>
      </c>
      <c r="BI388" s="55" t="str">
        <f>IF($T388="", "", IF(AND($T388&gt;=Report!$AD$65, $T388&lt;=Report!$AH$65), Report!$BA$65, IF(AND($T388&gt;=Report!$AD$63, $T388&lt;=Report!$AH$63), Report!$BA$63, IF(AND($T388&gt;=Report!$AD$62, $T388&lt;=Report!$AH$62), Report!$BA$62, IF(AND($T388&gt;=Report!$AD$61, $T388&lt;=Report!$AH$61), Report!$BA$61, IF(AND($T388&gt;=Report!$AD$59, $T388&lt;=Report!$AH$59), Report!$BA$59, ""))))))</f>
        <v/>
      </c>
    </row>
    <row r="389" spans="1:61" x14ac:dyDescent="0.25">
      <c r="A389" s="9"/>
      <c r="B389" s="34" t="str">
        <f t="shared" si="149"/>
        <v/>
      </c>
      <c r="C389" s="31" t="str">
        <f t="shared" si="150"/>
        <v/>
      </c>
      <c r="D389" s="9"/>
      <c r="E389" s="101"/>
      <c r="F389" s="102"/>
      <c r="G389" s="103"/>
      <c r="H389" s="104"/>
      <c r="I389" s="105"/>
      <c r="J389" s="106"/>
      <c r="K389" s="102"/>
      <c r="L389" s="102"/>
      <c r="M389" s="102"/>
      <c r="N389" s="102"/>
      <c r="O389" s="102"/>
      <c r="P389" s="102"/>
      <c r="Q389" s="102"/>
      <c r="R389" s="102"/>
      <c r="S389" s="107"/>
      <c r="T389" s="108"/>
      <c r="U389" s="105"/>
      <c r="V389" s="9"/>
      <c r="Y389" s="42" t="str">
        <f t="shared" si="151"/>
        <v/>
      </c>
      <c r="AA389" s="55" t="str">
        <f t="shared" si="152"/>
        <v/>
      </c>
      <c r="AD389" s="47" t="str">
        <f t="shared" si="153"/>
        <v/>
      </c>
      <c r="AE389" s="48" t="str">
        <f t="shared" si="154"/>
        <v/>
      </c>
      <c r="AF389" s="48" t="str">
        <f t="shared" si="155"/>
        <v/>
      </c>
      <c r="AG389" s="48" t="str">
        <f t="shared" si="156"/>
        <v/>
      </c>
      <c r="AH389" s="48" t="str">
        <f t="shared" si="157"/>
        <v/>
      </c>
      <c r="AI389" s="48" t="str">
        <f t="shared" si="158"/>
        <v/>
      </c>
      <c r="AJ389" s="48" t="str">
        <f t="shared" si="159"/>
        <v/>
      </c>
      <c r="AK389" s="48" t="str">
        <f t="shared" si="160"/>
        <v/>
      </c>
      <c r="AL389" s="48" t="str">
        <f t="shared" si="161"/>
        <v/>
      </c>
      <c r="AM389" s="49" t="str">
        <f t="shared" si="162"/>
        <v/>
      </c>
      <c r="AP389" s="55" t="str">
        <f>IF(B389="", "", COUNTIF(B$11:B$510, "&gt;"&amp;B389)+1+COUNTIF(B$11:B389, B389)-1)</f>
        <v/>
      </c>
      <c r="AQ389" s="64" t="str">
        <f>IF(C389="", "", COUNTIF(C$11:C$510, "&gt;"&amp;C389)+1+COUNTIF(C$11:C389, C389)-1)</f>
        <v/>
      </c>
      <c r="AT389" s="47" t="str">
        <f t="shared" si="163"/>
        <v>X</v>
      </c>
      <c r="AU389" s="48" t="str">
        <f t="shared" si="164"/>
        <v>X</v>
      </c>
      <c r="AV389" s="48" t="str">
        <f t="shared" si="165"/>
        <v>X</v>
      </c>
      <c r="AW389" s="48" t="str">
        <f t="shared" si="166"/>
        <v>X</v>
      </c>
      <c r="AX389" s="48" t="str">
        <f t="shared" si="167"/>
        <v>X</v>
      </c>
      <c r="AY389" s="48" t="str">
        <f t="shared" si="168"/>
        <v>X</v>
      </c>
      <c r="AZ389" s="48" t="str">
        <f t="shared" si="169"/>
        <v>X</v>
      </c>
      <c r="BA389" s="48" t="str">
        <f t="shared" si="170"/>
        <v>X</v>
      </c>
      <c r="BB389" s="48" t="str">
        <f t="shared" si="171"/>
        <v>X</v>
      </c>
      <c r="BC389" s="49" t="str">
        <f t="shared" si="172"/>
        <v>X</v>
      </c>
      <c r="BE389" s="63" t="str">
        <f t="shared" si="176"/>
        <v/>
      </c>
      <c r="BF389" s="70" t="str">
        <f t="shared" si="174"/>
        <v/>
      </c>
      <c r="BG389" s="64" t="str">
        <f t="shared" si="176"/>
        <v/>
      </c>
      <c r="BI389" s="55" t="str">
        <f>IF($T389="", "", IF(AND($T389&gt;=Report!$AD$65, $T389&lt;=Report!$AH$65), Report!$BA$65, IF(AND($T389&gt;=Report!$AD$63, $T389&lt;=Report!$AH$63), Report!$BA$63, IF(AND($T389&gt;=Report!$AD$62, $T389&lt;=Report!$AH$62), Report!$BA$62, IF(AND($T389&gt;=Report!$AD$61, $T389&lt;=Report!$AH$61), Report!$BA$61, IF(AND($T389&gt;=Report!$AD$59, $T389&lt;=Report!$AH$59), Report!$BA$59, ""))))))</f>
        <v/>
      </c>
    </row>
    <row r="390" spans="1:61" x14ac:dyDescent="0.25">
      <c r="A390" s="9"/>
      <c r="B390" s="34" t="str">
        <f t="shared" si="149"/>
        <v/>
      </c>
      <c r="C390" s="31" t="str">
        <f t="shared" si="150"/>
        <v/>
      </c>
      <c r="D390" s="9"/>
      <c r="E390" s="101"/>
      <c r="F390" s="102"/>
      <c r="G390" s="103"/>
      <c r="H390" s="104"/>
      <c r="I390" s="105"/>
      <c r="J390" s="106"/>
      <c r="K390" s="102"/>
      <c r="L390" s="102"/>
      <c r="M390" s="102"/>
      <c r="N390" s="102"/>
      <c r="O390" s="102"/>
      <c r="P390" s="102"/>
      <c r="Q390" s="102"/>
      <c r="R390" s="102"/>
      <c r="S390" s="107"/>
      <c r="T390" s="108"/>
      <c r="U390" s="105"/>
      <c r="V390" s="9"/>
      <c r="Y390" s="42" t="str">
        <f t="shared" si="151"/>
        <v/>
      </c>
      <c r="AA390" s="55" t="str">
        <f t="shared" si="152"/>
        <v/>
      </c>
      <c r="AD390" s="47" t="str">
        <f t="shared" si="153"/>
        <v/>
      </c>
      <c r="AE390" s="48" t="str">
        <f t="shared" si="154"/>
        <v/>
      </c>
      <c r="AF390" s="48" t="str">
        <f t="shared" si="155"/>
        <v/>
      </c>
      <c r="AG390" s="48" t="str">
        <f t="shared" si="156"/>
        <v/>
      </c>
      <c r="AH390" s="48" t="str">
        <f t="shared" si="157"/>
        <v/>
      </c>
      <c r="AI390" s="48" t="str">
        <f t="shared" si="158"/>
        <v/>
      </c>
      <c r="AJ390" s="48" t="str">
        <f t="shared" si="159"/>
        <v/>
      </c>
      <c r="AK390" s="48" t="str">
        <f t="shared" si="160"/>
        <v/>
      </c>
      <c r="AL390" s="48" t="str">
        <f t="shared" si="161"/>
        <v/>
      </c>
      <c r="AM390" s="49" t="str">
        <f t="shared" si="162"/>
        <v/>
      </c>
      <c r="AP390" s="55" t="str">
        <f>IF(B390="", "", COUNTIF(B$11:B$510, "&gt;"&amp;B390)+1+COUNTIF(B$11:B390, B390)-1)</f>
        <v/>
      </c>
      <c r="AQ390" s="64" t="str">
        <f>IF(C390="", "", COUNTIF(C$11:C$510, "&gt;"&amp;C390)+1+COUNTIF(C$11:C390, C390)-1)</f>
        <v/>
      </c>
      <c r="AT390" s="47" t="str">
        <f t="shared" si="163"/>
        <v>X</v>
      </c>
      <c r="AU390" s="48" t="str">
        <f t="shared" si="164"/>
        <v>X</v>
      </c>
      <c r="AV390" s="48" t="str">
        <f t="shared" si="165"/>
        <v>X</v>
      </c>
      <c r="AW390" s="48" t="str">
        <f t="shared" si="166"/>
        <v>X</v>
      </c>
      <c r="AX390" s="48" t="str">
        <f t="shared" si="167"/>
        <v>X</v>
      </c>
      <c r="AY390" s="48" t="str">
        <f t="shared" si="168"/>
        <v>X</v>
      </c>
      <c r="AZ390" s="48" t="str">
        <f t="shared" si="169"/>
        <v>X</v>
      </c>
      <c r="BA390" s="48" t="str">
        <f t="shared" si="170"/>
        <v>X</v>
      </c>
      <c r="BB390" s="48" t="str">
        <f t="shared" si="171"/>
        <v>X</v>
      </c>
      <c r="BC390" s="49" t="str">
        <f t="shared" si="172"/>
        <v>X</v>
      </c>
      <c r="BE390" s="63" t="str">
        <f t="shared" si="176"/>
        <v/>
      </c>
      <c r="BF390" s="70" t="str">
        <f t="shared" si="174"/>
        <v/>
      </c>
      <c r="BG390" s="64" t="str">
        <f t="shared" si="176"/>
        <v/>
      </c>
      <c r="BI390" s="55" t="str">
        <f>IF($T390="", "", IF(AND($T390&gt;=Report!$AD$65, $T390&lt;=Report!$AH$65), Report!$BA$65, IF(AND($T390&gt;=Report!$AD$63, $T390&lt;=Report!$AH$63), Report!$BA$63, IF(AND($T390&gt;=Report!$AD$62, $T390&lt;=Report!$AH$62), Report!$BA$62, IF(AND($T390&gt;=Report!$AD$61, $T390&lt;=Report!$AH$61), Report!$BA$61, IF(AND($T390&gt;=Report!$AD$59, $T390&lt;=Report!$AH$59), Report!$BA$59, ""))))))</f>
        <v/>
      </c>
    </row>
    <row r="391" spans="1:61" x14ac:dyDescent="0.25">
      <c r="A391" s="9"/>
      <c r="B391" s="34" t="str">
        <f t="shared" si="149"/>
        <v/>
      </c>
      <c r="C391" s="31" t="str">
        <f t="shared" si="150"/>
        <v/>
      </c>
      <c r="D391" s="9"/>
      <c r="E391" s="101"/>
      <c r="F391" s="102"/>
      <c r="G391" s="103"/>
      <c r="H391" s="104"/>
      <c r="I391" s="105"/>
      <c r="J391" s="106"/>
      <c r="K391" s="102"/>
      <c r="L391" s="102"/>
      <c r="M391" s="102"/>
      <c r="N391" s="102"/>
      <c r="O391" s="102"/>
      <c r="P391" s="102"/>
      <c r="Q391" s="102"/>
      <c r="R391" s="102"/>
      <c r="S391" s="107"/>
      <c r="T391" s="108"/>
      <c r="U391" s="105"/>
      <c r="V391" s="9"/>
      <c r="Y391" s="42" t="str">
        <f t="shared" si="151"/>
        <v/>
      </c>
      <c r="AA391" s="55" t="str">
        <f t="shared" si="152"/>
        <v/>
      </c>
      <c r="AD391" s="47" t="str">
        <f t="shared" si="153"/>
        <v/>
      </c>
      <c r="AE391" s="48" t="str">
        <f t="shared" si="154"/>
        <v/>
      </c>
      <c r="AF391" s="48" t="str">
        <f t="shared" si="155"/>
        <v/>
      </c>
      <c r="AG391" s="48" t="str">
        <f t="shared" si="156"/>
        <v/>
      </c>
      <c r="AH391" s="48" t="str">
        <f t="shared" si="157"/>
        <v/>
      </c>
      <c r="AI391" s="48" t="str">
        <f t="shared" si="158"/>
        <v/>
      </c>
      <c r="AJ391" s="48" t="str">
        <f t="shared" si="159"/>
        <v/>
      </c>
      <c r="AK391" s="48" t="str">
        <f t="shared" si="160"/>
        <v/>
      </c>
      <c r="AL391" s="48" t="str">
        <f t="shared" si="161"/>
        <v/>
      </c>
      <c r="AM391" s="49" t="str">
        <f t="shared" si="162"/>
        <v/>
      </c>
      <c r="AP391" s="55" t="str">
        <f>IF(B391="", "", COUNTIF(B$11:B$510, "&gt;"&amp;B391)+1+COUNTIF(B$11:B391, B391)-1)</f>
        <v/>
      </c>
      <c r="AQ391" s="64" t="str">
        <f>IF(C391="", "", COUNTIF(C$11:C$510, "&gt;"&amp;C391)+1+COUNTIF(C$11:C391, C391)-1)</f>
        <v/>
      </c>
      <c r="AT391" s="47" t="str">
        <f t="shared" si="163"/>
        <v>X</v>
      </c>
      <c r="AU391" s="48" t="str">
        <f t="shared" si="164"/>
        <v>X</v>
      </c>
      <c r="AV391" s="48" t="str">
        <f t="shared" si="165"/>
        <v>X</v>
      </c>
      <c r="AW391" s="48" t="str">
        <f t="shared" si="166"/>
        <v>X</v>
      </c>
      <c r="AX391" s="48" t="str">
        <f t="shared" si="167"/>
        <v>X</v>
      </c>
      <c r="AY391" s="48" t="str">
        <f t="shared" si="168"/>
        <v>X</v>
      </c>
      <c r="AZ391" s="48" t="str">
        <f t="shared" si="169"/>
        <v>X</v>
      </c>
      <c r="BA391" s="48" t="str">
        <f t="shared" si="170"/>
        <v>X</v>
      </c>
      <c r="BB391" s="48" t="str">
        <f t="shared" si="171"/>
        <v>X</v>
      </c>
      <c r="BC391" s="49" t="str">
        <f t="shared" si="172"/>
        <v>X</v>
      </c>
      <c r="BE391" s="63" t="str">
        <f t="shared" si="176"/>
        <v/>
      </c>
      <c r="BF391" s="70" t="str">
        <f t="shared" si="174"/>
        <v/>
      </c>
      <c r="BG391" s="64" t="str">
        <f t="shared" si="176"/>
        <v/>
      </c>
      <c r="BI391" s="55" t="str">
        <f>IF($T391="", "", IF(AND($T391&gt;=Report!$AD$65, $T391&lt;=Report!$AH$65), Report!$BA$65, IF(AND($T391&gt;=Report!$AD$63, $T391&lt;=Report!$AH$63), Report!$BA$63, IF(AND($T391&gt;=Report!$AD$62, $T391&lt;=Report!$AH$62), Report!$BA$62, IF(AND($T391&gt;=Report!$AD$61, $T391&lt;=Report!$AH$61), Report!$BA$61, IF(AND($T391&gt;=Report!$AD$59, $T391&lt;=Report!$AH$59), Report!$BA$59, ""))))))</f>
        <v/>
      </c>
    </row>
    <row r="392" spans="1:61" x14ac:dyDescent="0.25">
      <c r="A392" s="9"/>
      <c r="B392" s="34" t="str">
        <f t="shared" si="149"/>
        <v/>
      </c>
      <c r="C392" s="31" t="str">
        <f t="shared" si="150"/>
        <v/>
      </c>
      <c r="D392" s="9"/>
      <c r="E392" s="101"/>
      <c r="F392" s="102"/>
      <c r="G392" s="103"/>
      <c r="H392" s="104"/>
      <c r="I392" s="105"/>
      <c r="J392" s="106"/>
      <c r="K392" s="102"/>
      <c r="L392" s="102"/>
      <c r="M392" s="102"/>
      <c r="N392" s="102"/>
      <c r="O392" s="102"/>
      <c r="P392" s="102"/>
      <c r="Q392" s="102"/>
      <c r="R392" s="102"/>
      <c r="S392" s="107"/>
      <c r="T392" s="108"/>
      <c r="U392" s="105"/>
      <c r="V392" s="9"/>
      <c r="Y392" s="42" t="str">
        <f t="shared" si="151"/>
        <v/>
      </c>
      <c r="AA392" s="55" t="str">
        <f t="shared" si="152"/>
        <v/>
      </c>
      <c r="AD392" s="47" t="str">
        <f t="shared" si="153"/>
        <v/>
      </c>
      <c r="AE392" s="48" t="str">
        <f t="shared" si="154"/>
        <v/>
      </c>
      <c r="AF392" s="48" t="str">
        <f t="shared" si="155"/>
        <v/>
      </c>
      <c r="AG392" s="48" t="str">
        <f t="shared" si="156"/>
        <v/>
      </c>
      <c r="AH392" s="48" t="str">
        <f t="shared" si="157"/>
        <v/>
      </c>
      <c r="AI392" s="48" t="str">
        <f t="shared" si="158"/>
        <v/>
      </c>
      <c r="AJ392" s="48" t="str">
        <f t="shared" si="159"/>
        <v/>
      </c>
      <c r="AK392" s="48" t="str">
        <f t="shared" si="160"/>
        <v/>
      </c>
      <c r="AL392" s="48" t="str">
        <f t="shared" si="161"/>
        <v/>
      </c>
      <c r="AM392" s="49" t="str">
        <f t="shared" si="162"/>
        <v/>
      </c>
      <c r="AP392" s="55" t="str">
        <f>IF(B392="", "", COUNTIF(B$11:B$510, "&gt;"&amp;B392)+1+COUNTIF(B$11:B392, B392)-1)</f>
        <v/>
      </c>
      <c r="AQ392" s="64" t="str">
        <f>IF(C392="", "", COUNTIF(C$11:C$510, "&gt;"&amp;C392)+1+COUNTIF(C$11:C392, C392)-1)</f>
        <v/>
      </c>
      <c r="AT392" s="47" t="str">
        <f t="shared" si="163"/>
        <v>X</v>
      </c>
      <c r="AU392" s="48" t="str">
        <f t="shared" si="164"/>
        <v>X</v>
      </c>
      <c r="AV392" s="48" t="str">
        <f t="shared" si="165"/>
        <v>X</v>
      </c>
      <c r="AW392" s="48" t="str">
        <f t="shared" si="166"/>
        <v>X</v>
      </c>
      <c r="AX392" s="48" t="str">
        <f t="shared" si="167"/>
        <v>X</v>
      </c>
      <c r="AY392" s="48" t="str">
        <f t="shared" si="168"/>
        <v>X</v>
      </c>
      <c r="AZ392" s="48" t="str">
        <f t="shared" si="169"/>
        <v>X</v>
      </c>
      <c r="BA392" s="48" t="str">
        <f t="shared" si="170"/>
        <v>X</v>
      </c>
      <c r="BB392" s="48" t="str">
        <f t="shared" si="171"/>
        <v>X</v>
      </c>
      <c r="BC392" s="49" t="str">
        <f t="shared" si="172"/>
        <v>X</v>
      </c>
      <c r="BE392" s="63" t="str">
        <f t="shared" ref="BE392:BG411" si="177">IF($Y392="", "", COUNTIF($J392:$S392, BE$10))</f>
        <v/>
      </c>
      <c r="BF392" s="70" t="str">
        <f t="shared" si="174"/>
        <v/>
      </c>
      <c r="BG392" s="64" t="str">
        <f t="shared" si="177"/>
        <v/>
      </c>
      <c r="BI392" s="55" t="str">
        <f>IF($T392="", "", IF(AND($T392&gt;=Report!$AD$65, $T392&lt;=Report!$AH$65), Report!$BA$65, IF(AND($T392&gt;=Report!$AD$63, $T392&lt;=Report!$AH$63), Report!$BA$63, IF(AND($T392&gt;=Report!$AD$62, $T392&lt;=Report!$AH$62), Report!$BA$62, IF(AND($T392&gt;=Report!$AD$61, $T392&lt;=Report!$AH$61), Report!$BA$61, IF(AND($T392&gt;=Report!$AD$59, $T392&lt;=Report!$AH$59), Report!$BA$59, ""))))))</f>
        <v/>
      </c>
    </row>
    <row r="393" spans="1:61" x14ac:dyDescent="0.25">
      <c r="A393" s="9"/>
      <c r="B393" s="34" t="str">
        <f t="shared" si="149"/>
        <v/>
      </c>
      <c r="C393" s="31" t="str">
        <f t="shared" si="150"/>
        <v/>
      </c>
      <c r="D393" s="9"/>
      <c r="E393" s="101"/>
      <c r="F393" s="102"/>
      <c r="G393" s="103"/>
      <c r="H393" s="104"/>
      <c r="I393" s="105"/>
      <c r="J393" s="106"/>
      <c r="K393" s="102"/>
      <c r="L393" s="102"/>
      <c r="M393" s="102"/>
      <c r="N393" s="102"/>
      <c r="O393" s="102"/>
      <c r="P393" s="102"/>
      <c r="Q393" s="102"/>
      <c r="R393" s="102"/>
      <c r="S393" s="107"/>
      <c r="T393" s="108"/>
      <c r="U393" s="105"/>
      <c r="V393" s="9"/>
      <c r="Y393" s="42" t="str">
        <f t="shared" si="151"/>
        <v/>
      </c>
      <c r="AA393" s="55" t="str">
        <f t="shared" si="152"/>
        <v/>
      </c>
      <c r="AD393" s="47" t="str">
        <f t="shared" si="153"/>
        <v/>
      </c>
      <c r="AE393" s="48" t="str">
        <f t="shared" si="154"/>
        <v/>
      </c>
      <c r="AF393" s="48" t="str">
        <f t="shared" si="155"/>
        <v/>
      </c>
      <c r="AG393" s="48" t="str">
        <f t="shared" si="156"/>
        <v/>
      </c>
      <c r="AH393" s="48" t="str">
        <f t="shared" si="157"/>
        <v/>
      </c>
      <c r="AI393" s="48" t="str">
        <f t="shared" si="158"/>
        <v/>
      </c>
      <c r="AJ393" s="48" t="str">
        <f t="shared" si="159"/>
        <v/>
      </c>
      <c r="AK393" s="48" t="str">
        <f t="shared" si="160"/>
        <v/>
      </c>
      <c r="AL393" s="48" t="str">
        <f t="shared" si="161"/>
        <v/>
      </c>
      <c r="AM393" s="49" t="str">
        <f t="shared" si="162"/>
        <v/>
      </c>
      <c r="AP393" s="55" t="str">
        <f>IF(B393="", "", COUNTIF(B$11:B$510, "&gt;"&amp;B393)+1+COUNTIF(B$11:B393, B393)-1)</f>
        <v/>
      </c>
      <c r="AQ393" s="64" t="str">
        <f>IF(C393="", "", COUNTIF(C$11:C$510, "&gt;"&amp;C393)+1+COUNTIF(C$11:C393, C393)-1)</f>
        <v/>
      </c>
      <c r="AT393" s="47" t="str">
        <f t="shared" si="163"/>
        <v>X</v>
      </c>
      <c r="AU393" s="48" t="str">
        <f t="shared" si="164"/>
        <v>X</v>
      </c>
      <c r="AV393" s="48" t="str">
        <f t="shared" si="165"/>
        <v>X</v>
      </c>
      <c r="AW393" s="48" t="str">
        <f t="shared" si="166"/>
        <v>X</v>
      </c>
      <c r="AX393" s="48" t="str">
        <f t="shared" si="167"/>
        <v>X</v>
      </c>
      <c r="AY393" s="48" t="str">
        <f t="shared" si="168"/>
        <v>X</v>
      </c>
      <c r="AZ393" s="48" t="str">
        <f t="shared" si="169"/>
        <v>X</v>
      </c>
      <c r="BA393" s="48" t="str">
        <f t="shared" si="170"/>
        <v>X</v>
      </c>
      <c r="BB393" s="48" t="str">
        <f t="shared" si="171"/>
        <v>X</v>
      </c>
      <c r="BC393" s="49" t="str">
        <f t="shared" si="172"/>
        <v>X</v>
      </c>
      <c r="BE393" s="63" t="str">
        <f t="shared" si="177"/>
        <v/>
      </c>
      <c r="BF393" s="70" t="str">
        <f t="shared" si="174"/>
        <v/>
      </c>
      <c r="BG393" s="64" t="str">
        <f t="shared" si="177"/>
        <v/>
      </c>
      <c r="BI393" s="55" t="str">
        <f>IF($T393="", "", IF(AND($T393&gt;=Report!$AD$65, $T393&lt;=Report!$AH$65), Report!$BA$65, IF(AND($T393&gt;=Report!$AD$63, $T393&lt;=Report!$AH$63), Report!$BA$63, IF(AND($T393&gt;=Report!$AD$62, $T393&lt;=Report!$AH$62), Report!$BA$62, IF(AND($T393&gt;=Report!$AD$61, $T393&lt;=Report!$AH$61), Report!$BA$61, IF(AND($T393&gt;=Report!$AD$59, $T393&lt;=Report!$AH$59), Report!$BA$59, ""))))))</f>
        <v/>
      </c>
    </row>
    <row r="394" spans="1:61" x14ac:dyDescent="0.25">
      <c r="A394" s="9"/>
      <c r="B394" s="34" t="str">
        <f t="shared" si="149"/>
        <v/>
      </c>
      <c r="C394" s="31" t="str">
        <f t="shared" si="150"/>
        <v/>
      </c>
      <c r="D394" s="9"/>
      <c r="E394" s="101"/>
      <c r="F394" s="102"/>
      <c r="G394" s="103"/>
      <c r="H394" s="104"/>
      <c r="I394" s="105"/>
      <c r="J394" s="106"/>
      <c r="K394" s="102"/>
      <c r="L394" s="102"/>
      <c r="M394" s="102"/>
      <c r="N394" s="102"/>
      <c r="O394" s="102"/>
      <c r="P394" s="102"/>
      <c r="Q394" s="102"/>
      <c r="R394" s="102"/>
      <c r="S394" s="107"/>
      <c r="T394" s="108"/>
      <c r="U394" s="105"/>
      <c r="V394" s="9"/>
      <c r="Y394" s="42" t="str">
        <f t="shared" si="151"/>
        <v/>
      </c>
      <c r="AA394" s="55" t="str">
        <f t="shared" si="152"/>
        <v/>
      </c>
      <c r="AD394" s="47" t="str">
        <f t="shared" si="153"/>
        <v/>
      </c>
      <c r="AE394" s="48" t="str">
        <f t="shared" si="154"/>
        <v/>
      </c>
      <c r="AF394" s="48" t="str">
        <f t="shared" si="155"/>
        <v/>
      </c>
      <c r="AG394" s="48" t="str">
        <f t="shared" si="156"/>
        <v/>
      </c>
      <c r="AH394" s="48" t="str">
        <f t="shared" si="157"/>
        <v/>
      </c>
      <c r="AI394" s="48" t="str">
        <f t="shared" si="158"/>
        <v/>
      </c>
      <c r="AJ394" s="48" t="str">
        <f t="shared" si="159"/>
        <v/>
      </c>
      <c r="AK394" s="48" t="str">
        <f t="shared" si="160"/>
        <v/>
      </c>
      <c r="AL394" s="48" t="str">
        <f t="shared" si="161"/>
        <v/>
      </c>
      <c r="AM394" s="49" t="str">
        <f t="shared" si="162"/>
        <v/>
      </c>
      <c r="AP394" s="55" t="str">
        <f>IF(B394="", "", COUNTIF(B$11:B$510, "&gt;"&amp;B394)+1+COUNTIF(B$11:B394, B394)-1)</f>
        <v/>
      </c>
      <c r="AQ394" s="64" t="str">
        <f>IF(C394="", "", COUNTIF(C$11:C$510, "&gt;"&amp;C394)+1+COUNTIF(C$11:C394, C394)-1)</f>
        <v/>
      </c>
      <c r="AT394" s="47" t="str">
        <f t="shared" si="163"/>
        <v>X</v>
      </c>
      <c r="AU394" s="48" t="str">
        <f t="shared" si="164"/>
        <v>X</v>
      </c>
      <c r="AV394" s="48" t="str">
        <f t="shared" si="165"/>
        <v>X</v>
      </c>
      <c r="AW394" s="48" t="str">
        <f t="shared" si="166"/>
        <v>X</v>
      </c>
      <c r="AX394" s="48" t="str">
        <f t="shared" si="167"/>
        <v>X</v>
      </c>
      <c r="AY394" s="48" t="str">
        <f t="shared" si="168"/>
        <v>X</v>
      </c>
      <c r="AZ394" s="48" t="str">
        <f t="shared" si="169"/>
        <v>X</v>
      </c>
      <c r="BA394" s="48" t="str">
        <f t="shared" si="170"/>
        <v>X</v>
      </c>
      <c r="BB394" s="48" t="str">
        <f t="shared" si="171"/>
        <v>X</v>
      </c>
      <c r="BC394" s="49" t="str">
        <f t="shared" si="172"/>
        <v>X</v>
      </c>
      <c r="BE394" s="63" t="str">
        <f t="shared" si="177"/>
        <v/>
      </c>
      <c r="BF394" s="70" t="str">
        <f t="shared" si="174"/>
        <v/>
      </c>
      <c r="BG394" s="64" t="str">
        <f t="shared" si="177"/>
        <v/>
      </c>
      <c r="BI394" s="55" t="str">
        <f>IF($T394="", "", IF(AND($T394&gt;=Report!$AD$65, $T394&lt;=Report!$AH$65), Report!$BA$65, IF(AND($T394&gt;=Report!$AD$63, $T394&lt;=Report!$AH$63), Report!$BA$63, IF(AND($T394&gt;=Report!$AD$62, $T394&lt;=Report!$AH$62), Report!$BA$62, IF(AND($T394&gt;=Report!$AD$61, $T394&lt;=Report!$AH$61), Report!$BA$61, IF(AND($T394&gt;=Report!$AD$59, $T394&lt;=Report!$AH$59), Report!$BA$59, ""))))))</f>
        <v/>
      </c>
    </row>
    <row r="395" spans="1:61" x14ac:dyDescent="0.25">
      <c r="A395" s="9"/>
      <c r="B395" s="34" t="str">
        <f t="shared" si="149"/>
        <v/>
      </c>
      <c r="C395" s="31" t="str">
        <f t="shared" si="150"/>
        <v/>
      </c>
      <c r="D395" s="9"/>
      <c r="E395" s="101"/>
      <c r="F395" s="102"/>
      <c r="G395" s="103"/>
      <c r="H395" s="104"/>
      <c r="I395" s="105"/>
      <c r="J395" s="106"/>
      <c r="K395" s="102"/>
      <c r="L395" s="102"/>
      <c r="M395" s="102"/>
      <c r="N395" s="102"/>
      <c r="O395" s="102"/>
      <c r="P395" s="102"/>
      <c r="Q395" s="102"/>
      <c r="R395" s="102"/>
      <c r="S395" s="107"/>
      <c r="T395" s="108"/>
      <c r="U395" s="105"/>
      <c r="V395" s="9"/>
      <c r="Y395" s="42" t="str">
        <f t="shared" si="151"/>
        <v/>
      </c>
      <c r="AA395" s="55" t="str">
        <f t="shared" si="152"/>
        <v/>
      </c>
      <c r="AD395" s="47" t="str">
        <f t="shared" si="153"/>
        <v/>
      </c>
      <c r="AE395" s="48" t="str">
        <f t="shared" si="154"/>
        <v/>
      </c>
      <c r="AF395" s="48" t="str">
        <f t="shared" si="155"/>
        <v/>
      </c>
      <c r="AG395" s="48" t="str">
        <f t="shared" si="156"/>
        <v/>
      </c>
      <c r="AH395" s="48" t="str">
        <f t="shared" si="157"/>
        <v/>
      </c>
      <c r="AI395" s="48" t="str">
        <f t="shared" si="158"/>
        <v/>
      </c>
      <c r="AJ395" s="48" t="str">
        <f t="shared" si="159"/>
        <v/>
      </c>
      <c r="AK395" s="48" t="str">
        <f t="shared" si="160"/>
        <v/>
      </c>
      <c r="AL395" s="48" t="str">
        <f t="shared" si="161"/>
        <v/>
      </c>
      <c r="AM395" s="49" t="str">
        <f t="shared" si="162"/>
        <v/>
      </c>
      <c r="AP395" s="55" t="str">
        <f>IF(B395="", "", COUNTIF(B$11:B$510, "&gt;"&amp;B395)+1+COUNTIF(B$11:B395, B395)-1)</f>
        <v/>
      </c>
      <c r="AQ395" s="64" t="str">
        <f>IF(C395="", "", COUNTIF(C$11:C$510, "&gt;"&amp;C395)+1+COUNTIF(C$11:C395, C395)-1)</f>
        <v/>
      </c>
      <c r="AT395" s="47" t="str">
        <f t="shared" si="163"/>
        <v>X</v>
      </c>
      <c r="AU395" s="48" t="str">
        <f t="shared" si="164"/>
        <v>X</v>
      </c>
      <c r="AV395" s="48" t="str">
        <f t="shared" si="165"/>
        <v>X</v>
      </c>
      <c r="AW395" s="48" t="str">
        <f t="shared" si="166"/>
        <v>X</v>
      </c>
      <c r="AX395" s="48" t="str">
        <f t="shared" si="167"/>
        <v>X</v>
      </c>
      <c r="AY395" s="48" t="str">
        <f t="shared" si="168"/>
        <v>X</v>
      </c>
      <c r="AZ395" s="48" t="str">
        <f t="shared" si="169"/>
        <v>X</v>
      </c>
      <c r="BA395" s="48" t="str">
        <f t="shared" si="170"/>
        <v>X</v>
      </c>
      <c r="BB395" s="48" t="str">
        <f t="shared" si="171"/>
        <v>X</v>
      </c>
      <c r="BC395" s="49" t="str">
        <f t="shared" si="172"/>
        <v>X</v>
      </c>
      <c r="BE395" s="63" t="str">
        <f t="shared" si="177"/>
        <v/>
      </c>
      <c r="BF395" s="70" t="str">
        <f t="shared" si="174"/>
        <v/>
      </c>
      <c r="BG395" s="64" t="str">
        <f t="shared" si="177"/>
        <v/>
      </c>
      <c r="BI395" s="55" t="str">
        <f>IF($T395="", "", IF(AND($T395&gt;=Report!$AD$65, $T395&lt;=Report!$AH$65), Report!$BA$65, IF(AND($T395&gt;=Report!$AD$63, $T395&lt;=Report!$AH$63), Report!$BA$63, IF(AND($T395&gt;=Report!$AD$62, $T395&lt;=Report!$AH$62), Report!$BA$62, IF(AND($T395&gt;=Report!$AD$61, $T395&lt;=Report!$AH$61), Report!$BA$61, IF(AND($T395&gt;=Report!$AD$59, $T395&lt;=Report!$AH$59), Report!$BA$59, ""))))))</f>
        <v/>
      </c>
    </row>
    <row r="396" spans="1:61" x14ac:dyDescent="0.25">
      <c r="A396" s="9"/>
      <c r="B396" s="34" t="str">
        <f t="shared" ref="B396:B459" si="178">IF($Y396="", "", SUM($AD396:$AM396))</f>
        <v/>
      </c>
      <c r="C396" s="31" t="str">
        <f t="shared" ref="C396:C459" si="179">IF($T396="", "", $T396)</f>
        <v/>
      </c>
      <c r="D396" s="9"/>
      <c r="E396" s="101"/>
      <c r="F396" s="102"/>
      <c r="G396" s="103"/>
      <c r="H396" s="104"/>
      <c r="I396" s="105"/>
      <c r="J396" s="106"/>
      <c r="K396" s="102"/>
      <c r="L396" s="102"/>
      <c r="M396" s="102"/>
      <c r="N396" s="102"/>
      <c r="O396" s="102"/>
      <c r="P396" s="102"/>
      <c r="Q396" s="102"/>
      <c r="R396" s="102"/>
      <c r="S396" s="107"/>
      <c r="T396" s="108"/>
      <c r="U396" s="105"/>
      <c r="V396" s="9"/>
      <c r="Y396" s="42" t="str">
        <f t="shared" ref="Y396:Y459" si="180">IF(COUNTIF($E396:$I396, "")=5, "", "X")</f>
        <v/>
      </c>
      <c r="AA396" s="55" t="str">
        <f t="shared" ref="AA396:AA459" si="181">IF($E396="", "", IF(COUNTIF($E$11:$E$510, $E396)&gt;1, "X", ""))</f>
        <v/>
      </c>
      <c r="AD396" s="47" t="str">
        <f t="shared" ref="AD396:AD459" si="182">IF($Y396="", "", IF(J396=$AC$8, AD$8, IF(J396=$AC$9, AD$9, 0)))</f>
        <v/>
      </c>
      <c r="AE396" s="48" t="str">
        <f t="shared" ref="AE396:AE459" si="183">IF($Y396="", "", IF(K396=$AC$8, AE$8, IF(K396=$AC$9, AE$9, 0)))</f>
        <v/>
      </c>
      <c r="AF396" s="48" t="str">
        <f t="shared" ref="AF396:AF459" si="184">IF($Y396="", "", IF(L396=$AC$8, AF$8, IF(L396=$AC$9, AF$9, 0)))</f>
        <v/>
      </c>
      <c r="AG396" s="48" t="str">
        <f t="shared" ref="AG396:AG459" si="185">IF($Y396="", "", IF(M396=$AC$8, AG$8, IF(M396=$AC$9, AG$9, 0)))</f>
        <v/>
      </c>
      <c r="AH396" s="48" t="str">
        <f t="shared" ref="AH396:AH459" si="186">IF($Y396="", "", IF(N396=$AC$8, AH$8, IF(N396=$AC$9, AH$9, 0)))</f>
        <v/>
      </c>
      <c r="AI396" s="48" t="str">
        <f t="shared" ref="AI396:AI459" si="187">IF($Y396="", "", IF(O396=$AC$8, AI$8, IF(O396=$AC$9, AI$9, 0)))</f>
        <v/>
      </c>
      <c r="AJ396" s="48" t="str">
        <f t="shared" ref="AJ396:AJ459" si="188">IF($Y396="", "", IF(P396=$AC$8, AJ$8, IF(P396=$AC$9, AJ$9, 0)))</f>
        <v/>
      </c>
      <c r="AK396" s="48" t="str">
        <f t="shared" ref="AK396:AK459" si="189">IF($Y396="", "", IF(Q396=$AC$8, AK$8, IF(Q396=$AC$9, AK$9, 0)))</f>
        <v/>
      </c>
      <c r="AL396" s="48" t="str">
        <f t="shared" ref="AL396:AL459" si="190">IF($Y396="", "", IF(R396=$AC$8, AL$8, IF(R396=$AC$9, AL$9, 0)))</f>
        <v/>
      </c>
      <c r="AM396" s="49" t="str">
        <f t="shared" ref="AM396:AM459" si="191">IF($Y396="", "", IF(S396=$AC$8, AM$8, IF(S396=$AC$9, AM$9, 0)))</f>
        <v/>
      </c>
      <c r="AP396" s="55" t="str">
        <f>IF(B396="", "", COUNTIF(B$11:B$510, "&gt;"&amp;B396)+1+COUNTIF(B$11:B396, B396)-1)</f>
        <v/>
      </c>
      <c r="AQ396" s="64" t="str">
        <f>IF(C396="", "", COUNTIF(C$11:C$510, "&gt;"&amp;C396)+1+COUNTIF(C$11:C396, C396)-1)</f>
        <v/>
      </c>
      <c r="AT396" s="47" t="str">
        <f t="shared" ref="AT396:AT459" si="192">IF($Y396="", "X", IF(J396="", "", J396))</f>
        <v>X</v>
      </c>
      <c r="AU396" s="48" t="str">
        <f t="shared" ref="AU396:AU459" si="193">IF($Y396="", "X", IF(K396="", "", K396))</f>
        <v>X</v>
      </c>
      <c r="AV396" s="48" t="str">
        <f t="shared" ref="AV396:AV459" si="194">IF($Y396="", "X", IF(L396="", "", L396))</f>
        <v>X</v>
      </c>
      <c r="AW396" s="48" t="str">
        <f t="shared" ref="AW396:AW459" si="195">IF($Y396="", "X", IF(M396="", "", M396))</f>
        <v>X</v>
      </c>
      <c r="AX396" s="48" t="str">
        <f t="shared" ref="AX396:AX459" si="196">IF($Y396="", "X", IF(N396="", "", N396))</f>
        <v>X</v>
      </c>
      <c r="AY396" s="48" t="str">
        <f t="shared" ref="AY396:AY459" si="197">IF($Y396="", "X", IF(O396="", "", O396))</f>
        <v>X</v>
      </c>
      <c r="AZ396" s="48" t="str">
        <f t="shared" ref="AZ396:AZ459" si="198">IF($Y396="", "X", IF(P396="", "", P396))</f>
        <v>X</v>
      </c>
      <c r="BA396" s="48" t="str">
        <f t="shared" ref="BA396:BA459" si="199">IF($Y396="", "X", IF(Q396="", "", Q396))</f>
        <v>X</v>
      </c>
      <c r="BB396" s="48" t="str">
        <f t="shared" ref="BB396:BB459" si="200">IF($Y396="", "X", IF(R396="", "", R396))</f>
        <v>X</v>
      </c>
      <c r="BC396" s="49" t="str">
        <f t="shared" ref="BC396:BC459" si="201">IF($Y396="", "X", IF(S396="", "", S396))</f>
        <v>X</v>
      </c>
      <c r="BE396" s="63" t="str">
        <f t="shared" si="177"/>
        <v/>
      </c>
      <c r="BF396" s="70" t="str">
        <f t="shared" ref="BF396:BF459" si="202">IF($Y396="", "", COUNTIF($J396:$S396, ""))</f>
        <v/>
      </c>
      <c r="BG396" s="64" t="str">
        <f t="shared" si="177"/>
        <v/>
      </c>
      <c r="BI396" s="55" t="str">
        <f>IF($T396="", "", IF(AND($T396&gt;=Report!$AD$65, $T396&lt;=Report!$AH$65), Report!$BA$65, IF(AND($T396&gt;=Report!$AD$63, $T396&lt;=Report!$AH$63), Report!$BA$63, IF(AND($T396&gt;=Report!$AD$62, $T396&lt;=Report!$AH$62), Report!$BA$62, IF(AND($T396&gt;=Report!$AD$61, $T396&lt;=Report!$AH$61), Report!$BA$61, IF(AND($T396&gt;=Report!$AD$59, $T396&lt;=Report!$AH$59), Report!$BA$59, ""))))))</f>
        <v/>
      </c>
    </row>
    <row r="397" spans="1:61" x14ac:dyDescent="0.25">
      <c r="A397" s="9"/>
      <c r="B397" s="34" t="str">
        <f t="shared" si="178"/>
        <v/>
      </c>
      <c r="C397" s="31" t="str">
        <f t="shared" si="179"/>
        <v/>
      </c>
      <c r="D397" s="9"/>
      <c r="E397" s="101"/>
      <c r="F397" s="102"/>
      <c r="G397" s="103"/>
      <c r="H397" s="104"/>
      <c r="I397" s="105"/>
      <c r="J397" s="106"/>
      <c r="K397" s="102"/>
      <c r="L397" s="102"/>
      <c r="M397" s="102"/>
      <c r="N397" s="102"/>
      <c r="O397" s="102"/>
      <c r="P397" s="102"/>
      <c r="Q397" s="102"/>
      <c r="R397" s="102"/>
      <c r="S397" s="107"/>
      <c r="T397" s="108"/>
      <c r="U397" s="105"/>
      <c r="V397" s="9"/>
      <c r="Y397" s="42" t="str">
        <f t="shared" si="180"/>
        <v/>
      </c>
      <c r="AA397" s="55" t="str">
        <f t="shared" si="181"/>
        <v/>
      </c>
      <c r="AD397" s="47" t="str">
        <f t="shared" si="182"/>
        <v/>
      </c>
      <c r="AE397" s="48" t="str">
        <f t="shared" si="183"/>
        <v/>
      </c>
      <c r="AF397" s="48" t="str">
        <f t="shared" si="184"/>
        <v/>
      </c>
      <c r="AG397" s="48" t="str">
        <f t="shared" si="185"/>
        <v/>
      </c>
      <c r="AH397" s="48" t="str">
        <f t="shared" si="186"/>
        <v/>
      </c>
      <c r="AI397" s="48" t="str">
        <f t="shared" si="187"/>
        <v/>
      </c>
      <c r="AJ397" s="48" t="str">
        <f t="shared" si="188"/>
        <v/>
      </c>
      <c r="AK397" s="48" t="str">
        <f t="shared" si="189"/>
        <v/>
      </c>
      <c r="AL397" s="48" t="str">
        <f t="shared" si="190"/>
        <v/>
      </c>
      <c r="AM397" s="49" t="str">
        <f t="shared" si="191"/>
        <v/>
      </c>
      <c r="AP397" s="55" t="str">
        <f>IF(B397="", "", COUNTIF(B$11:B$510, "&gt;"&amp;B397)+1+COUNTIF(B$11:B397, B397)-1)</f>
        <v/>
      </c>
      <c r="AQ397" s="64" t="str">
        <f>IF(C397="", "", COUNTIF(C$11:C$510, "&gt;"&amp;C397)+1+COUNTIF(C$11:C397, C397)-1)</f>
        <v/>
      </c>
      <c r="AT397" s="47" t="str">
        <f t="shared" si="192"/>
        <v>X</v>
      </c>
      <c r="AU397" s="48" t="str">
        <f t="shared" si="193"/>
        <v>X</v>
      </c>
      <c r="AV397" s="48" t="str">
        <f t="shared" si="194"/>
        <v>X</v>
      </c>
      <c r="AW397" s="48" t="str">
        <f t="shared" si="195"/>
        <v>X</v>
      </c>
      <c r="AX397" s="48" t="str">
        <f t="shared" si="196"/>
        <v>X</v>
      </c>
      <c r="AY397" s="48" t="str">
        <f t="shared" si="197"/>
        <v>X</v>
      </c>
      <c r="AZ397" s="48" t="str">
        <f t="shared" si="198"/>
        <v>X</v>
      </c>
      <c r="BA397" s="48" t="str">
        <f t="shared" si="199"/>
        <v>X</v>
      </c>
      <c r="BB397" s="48" t="str">
        <f t="shared" si="200"/>
        <v>X</v>
      </c>
      <c r="BC397" s="49" t="str">
        <f t="shared" si="201"/>
        <v>X</v>
      </c>
      <c r="BE397" s="63" t="str">
        <f t="shared" si="177"/>
        <v/>
      </c>
      <c r="BF397" s="70" t="str">
        <f t="shared" si="202"/>
        <v/>
      </c>
      <c r="BG397" s="64" t="str">
        <f t="shared" si="177"/>
        <v/>
      </c>
      <c r="BI397" s="55" t="str">
        <f>IF($T397="", "", IF(AND($T397&gt;=Report!$AD$65, $T397&lt;=Report!$AH$65), Report!$BA$65, IF(AND($T397&gt;=Report!$AD$63, $T397&lt;=Report!$AH$63), Report!$BA$63, IF(AND($T397&gt;=Report!$AD$62, $T397&lt;=Report!$AH$62), Report!$BA$62, IF(AND($T397&gt;=Report!$AD$61, $T397&lt;=Report!$AH$61), Report!$BA$61, IF(AND($T397&gt;=Report!$AD$59, $T397&lt;=Report!$AH$59), Report!$BA$59, ""))))))</f>
        <v/>
      </c>
    </row>
    <row r="398" spans="1:61" x14ac:dyDescent="0.25">
      <c r="A398" s="9"/>
      <c r="B398" s="34" t="str">
        <f t="shared" si="178"/>
        <v/>
      </c>
      <c r="C398" s="31" t="str">
        <f t="shared" si="179"/>
        <v/>
      </c>
      <c r="D398" s="9"/>
      <c r="E398" s="101"/>
      <c r="F398" s="102"/>
      <c r="G398" s="103"/>
      <c r="H398" s="104"/>
      <c r="I398" s="105"/>
      <c r="J398" s="106"/>
      <c r="K398" s="102"/>
      <c r="L398" s="102"/>
      <c r="M398" s="102"/>
      <c r="N398" s="102"/>
      <c r="O398" s="102"/>
      <c r="P398" s="102"/>
      <c r="Q398" s="102"/>
      <c r="R398" s="102"/>
      <c r="S398" s="107"/>
      <c r="T398" s="108"/>
      <c r="U398" s="105"/>
      <c r="V398" s="9"/>
      <c r="Y398" s="42" t="str">
        <f t="shared" si="180"/>
        <v/>
      </c>
      <c r="AA398" s="55" t="str">
        <f t="shared" si="181"/>
        <v/>
      </c>
      <c r="AD398" s="47" t="str">
        <f t="shared" si="182"/>
        <v/>
      </c>
      <c r="AE398" s="48" t="str">
        <f t="shared" si="183"/>
        <v/>
      </c>
      <c r="AF398" s="48" t="str">
        <f t="shared" si="184"/>
        <v/>
      </c>
      <c r="AG398" s="48" t="str">
        <f t="shared" si="185"/>
        <v/>
      </c>
      <c r="AH398" s="48" t="str">
        <f t="shared" si="186"/>
        <v/>
      </c>
      <c r="AI398" s="48" t="str">
        <f t="shared" si="187"/>
        <v/>
      </c>
      <c r="AJ398" s="48" t="str">
        <f t="shared" si="188"/>
        <v/>
      </c>
      <c r="AK398" s="48" t="str">
        <f t="shared" si="189"/>
        <v/>
      </c>
      <c r="AL398" s="48" t="str">
        <f t="shared" si="190"/>
        <v/>
      </c>
      <c r="AM398" s="49" t="str">
        <f t="shared" si="191"/>
        <v/>
      </c>
      <c r="AP398" s="55" t="str">
        <f>IF(B398="", "", COUNTIF(B$11:B$510, "&gt;"&amp;B398)+1+COUNTIF(B$11:B398, B398)-1)</f>
        <v/>
      </c>
      <c r="AQ398" s="64" t="str">
        <f>IF(C398="", "", COUNTIF(C$11:C$510, "&gt;"&amp;C398)+1+COUNTIF(C$11:C398, C398)-1)</f>
        <v/>
      </c>
      <c r="AT398" s="47" t="str">
        <f t="shared" si="192"/>
        <v>X</v>
      </c>
      <c r="AU398" s="48" t="str">
        <f t="shared" si="193"/>
        <v>X</v>
      </c>
      <c r="AV398" s="48" t="str">
        <f t="shared" si="194"/>
        <v>X</v>
      </c>
      <c r="AW398" s="48" t="str">
        <f t="shared" si="195"/>
        <v>X</v>
      </c>
      <c r="AX398" s="48" t="str">
        <f t="shared" si="196"/>
        <v>X</v>
      </c>
      <c r="AY398" s="48" t="str">
        <f t="shared" si="197"/>
        <v>X</v>
      </c>
      <c r="AZ398" s="48" t="str">
        <f t="shared" si="198"/>
        <v>X</v>
      </c>
      <c r="BA398" s="48" t="str">
        <f t="shared" si="199"/>
        <v>X</v>
      </c>
      <c r="BB398" s="48" t="str">
        <f t="shared" si="200"/>
        <v>X</v>
      </c>
      <c r="BC398" s="49" t="str">
        <f t="shared" si="201"/>
        <v>X</v>
      </c>
      <c r="BE398" s="63" t="str">
        <f t="shared" si="177"/>
        <v/>
      </c>
      <c r="BF398" s="70" t="str">
        <f t="shared" si="202"/>
        <v/>
      </c>
      <c r="BG398" s="64" t="str">
        <f t="shared" si="177"/>
        <v/>
      </c>
      <c r="BI398" s="55" t="str">
        <f>IF($T398="", "", IF(AND($T398&gt;=Report!$AD$65, $T398&lt;=Report!$AH$65), Report!$BA$65, IF(AND($T398&gt;=Report!$AD$63, $T398&lt;=Report!$AH$63), Report!$BA$63, IF(AND($T398&gt;=Report!$AD$62, $T398&lt;=Report!$AH$62), Report!$BA$62, IF(AND($T398&gt;=Report!$AD$61, $T398&lt;=Report!$AH$61), Report!$BA$61, IF(AND($T398&gt;=Report!$AD$59, $T398&lt;=Report!$AH$59), Report!$BA$59, ""))))))</f>
        <v/>
      </c>
    </row>
    <row r="399" spans="1:61" x14ac:dyDescent="0.25">
      <c r="A399" s="9"/>
      <c r="B399" s="34" t="str">
        <f t="shared" si="178"/>
        <v/>
      </c>
      <c r="C399" s="31" t="str">
        <f t="shared" si="179"/>
        <v/>
      </c>
      <c r="D399" s="9"/>
      <c r="E399" s="101"/>
      <c r="F399" s="102"/>
      <c r="G399" s="103"/>
      <c r="H399" s="104"/>
      <c r="I399" s="105"/>
      <c r="J399" s="106"/>
      <c r="K399" s="102"/>
      <c r="L399" s="102"/>
      <c r="M399" s="102"/>
      <c r="N399" s="102"/>
      <c r="O399" s="102"/>
      <c r="P399" s="102"/>
      <c r="Q399" s="102"/>
      <c r="R399" s="102"/>
      <c r="S399" s="107"/>
      <c r="T399" s="108"/>
      <c r="U399" s="105"/>
      <c r="V399" s="9"/>
      <c r="Y399" s="42" t="str">
        <f t="shared" si="180"/>
        <v/>
      </c>
      <c r="AA399" s="55" t="str">
        <f t="shared" si="181"/>
        <v/>
      </c>
      <c r="AD399" s="47" t="str">
        <f t="shared" si="182"/>
        <v/>
      </c>
      <c r="AE399" s="48" t="str">
        <f t="shared" si="183"/>
        <v/>
      </c>
      <c r="AF399" s="48" t="str">
        <f t="shared" si="184"/>
        <v/>
      </c>
      <c r="AG399" s="48" t="str">
        <f t="shared" si="185"/>
        <v/>
      </c>
      <c r="AH399" s="48" t="str">
        <f t="shared" si="186"/>
        <v/>
      </c>
      <c r="AI399" s="48" t="str">
        <f t="shared" si="187"/>
        <v/>
      </c>
      <c r="AJ399" s="48" t="str">
        <f t="shared" si="188"/>
        <v/>
      </c>
      <c r="AK399" s="48" t="str">
        <f t="shared" si="189"/>
        <v/>
      </c>
      <c r="AL399" s="48" t="str">
        <f t="shared" si="190"/>
        <v/>
      </c>
      <c r="AM399" s="49" t="str">
        <f t="shared" si="191"/>
        <v/>
      </c>
      <c r="AP399" s="55" t="str">
        <f>IF(B399="", "", COUNTIF(B$11:B$510, "&gt;"&amp;B399)+1+COUNTIF(B$11:B399, B399)-1)</f>
        <v/>
      </c>
      <c r="AQ399" s="64" t="str">
        <f>IF(C399="", "", COUNTIF(C$11:C$510, "&gt;"&amp;C399)+1+COUNTIF(C$11:C399, C399)-1)</f>
        <v/>
      </c>
      <c r="AT399" s="47" t="str">
        <f t="shared" si="192"/>
        <v>X</v>
      </c>
      <c r="AU399" s="48" t="str">
        <f t="shared" si="193"/>
        <v>X</v>
      </c>
      <c r="AV399" s="48" t="str">
        <f t="shared" si="194"/>
        <v>X</v>
      </c>
      <c r="AW399" s="48" t="str">
        <f t="shared" si="195"/>
        <v>X</v>
      </c>
      <c r="AX399" s="48" t="str">
        <f t="shared" si="196"/>
        <v>X</v>
      </c>
      <c r="AY399" s="48" t="str">
        <f t="shared" si="197"/>
        <v>X</v>
      </c>
      <c r="AZ399" s="48" t="str">
        <f t="shared" si="198"/>
        <v>X</v>
      </c>
      <c r="BA399" s="48" t="str">
        <f t="shared" si="199"/>
        <v>X</v>
      </c>
      <c r="BB399" s="48" t="str">
        <f t="shared" si="200"/>
        <v>X</v>
      </c>
      <c r="BC399" s="49" t="str">
        <f t="shared" si="201"/>
        <v>X</v>
      </c>
      <c r="BE399" s="63" t="str">
        <f t="shared" si="177"/>
        <v/>
      </c>
      <c r="BF399" s="70" t="str">
        <f t="shared" si="202"/>
        <v/>
      </c>
      <c r="BG399" s="64" t="str">
        <f t="shared" si="177"/>
        <v/>
      </c>
      <c r="BI399" s="55" t="str">
        <f>IF($T399="", "", IF(AND($T399&gt;=Report!$AD$65, $T399&lt;=Report!$AH$65), Report!$BA$65, IF(AND($T399&gt;=Report!$AD$63, $T399&lt;=Report!$AH$63), Report!$BA$63, IF(AND($T399&gt;=Report!$AD$62, $T399&lt;=Report!$AH$62), Report!$BA$62, IF(AND($T399&gt;=Report!$AD$61, $T399&lt;=Report!$AH$61), Report!$BA$61, IF(AND($T399&gt;=Report!$AD$59, $T399&lt;=Report!$AH$59), Report!$BA$59, ""))))))</f>
        <v/>
      </c>
    </row>
    <row r="400" spans="1:61" x14ac:dyDescent="0.25">
      <c r="A400" s="9"/>
      <c r="B400" s="34" t="str">
        <f t="shared" si="178"/>
        <v/>
      </c>
      <c r="C400" s="31" t="str">
        <f t="shared" si="179"/>
        <v/>
      </c>
      <c r="D400" s="9"/>
      <c r="E400" s="101"/>
      <c r="F400" s="102"/>
      <c r="G400" s="103"/>
      <c r="H400" s="104"/>
      <c r="I400" s="105"/>
      <c r="J400" s="106"/>
      <c r="K400" s="102"/>
      <c r="L400" s="102"/>
      <c r="M400" s="102"/>
      <c r="N400" s="102"/>
      <c r="O400" s="102"/>
      <c r="P400" s="102"/>
      <c r="Q400" s="102"/>
      <c r="R400" s="102"/>
      <c r="S400" s="107"/>
      <c r="T400" s="108"/>
      <c r="U400" s="105"/>
      <c r="V400" s="9"/>
      <c r="Y400" s="42" t="str">
        <f t="shared" si="180"/>
        <v/>
      </c>
      <c r="AA400" s="55" t="str">
        <f t="shared" si="181"/>
        <v/>
      </c>
      <c r="AD400" s="47" t="str">
        <f t="shared" si="182"/>
        <v/>
      </c>
      <c r="AE400" s="48" t="str">
        <f t="shared" si="183"/>
        <v/>
      </c>
      <c r="AF400" s="48" t="str">
        <f t="shared" si="184"/>
        <v/>
      </c>
      <c r="AG400" s="48" t="str">
        <f t="shared" si="185"/>
        <v/>
      </c>
      <c r="AH400" s="48" t="str">
        <f t="shared" si="186"/>
        <v/>
      </c>
      <c r="AI400" s="48" t="str">
        <f t="shared" si="187"/>
        <v/>
      </c>
      <c r="AJ400" s="48" t="str">
        <f t="shared" si="188"/>
        <v/>
      </c>
      <c r="AK400" s="48" t="str">
        <f t="shared" si="189"/>
        <v/>
      </c>
      <c r="AL400" s="48" t="str">
        <f t="shared" si="190"/>
        <v/>
      </c>
      <c r="AM400" s="49" t="str">
        <f t="shared" si="191"/>
        <v/>
      </c>
      <c r="AP400" s="55" t="str">
        <f>IF(B400="", "", COUNTIF(B$11:B$510, "&gt;"&amp;B400)+1+COUNTIF(B$11:B400, B400)-1)</f>
        <v/>
      </c>
      <c r="AQ400" s="64" t="str">
        <f>IF(C400="", "", COUNTIF(C$11:C$510, "&gt;"&amp;C400)+1+COUNTIF(C$11:C400, C400)-1)</f>
        <v/>
      </c>
      <c r="AT400" s="47" t="str">
        <f t="shared" si="192"/>
        <v>X</v>
      </c>
      <c r="AU400" s="48" t="str">
        <f t="shared" si="193"/>
        <v>X</v>
      </c>
      <c r="AV400" s="48" t="str">
        <f t="shared" si="194"/>
        <v>X</v>
      </c>
      <c r="AW400" s="48" t="str">
        <f t="shared" si="195"/>
        <v>X</v>
      </c>
      <c r="AX400" s="48" t="str">
        <f t="shared" si="196"/>
        <v>X</v>
      </c>
      <c r="AY400" s="48" t="str">
        <f t="shared" si="197"/>
        <v>X</v>
      </c>
      <c r="AZ400" s="48" t="str">
        <f t="shared" si="198"/>
        <v>X</v>
      </c>
      <c r="BA400" s="48" t="str">
        <f t="shared" si="199"/>
        <v>X</v>
      </c>
      <c r="BB400" s="48" t="str">
        <f t="shared" si="200"/>
        <v>X</v>
      </c>
      <c r="BC400" s="49" t="str">
        <f t="shared" si="201"/>
        <v>X</v>
      </c>
      <c r="BE400" s="63" t="str">
        <f t="shared" si="177"/>
        <v/>
      </c>
      <c r="BF400" s="70" t="str">
        <f t="shared" si="202"/>
        <v/>
      </c>
      <c r="BG400" s="64" t="str">
        <f t="shared" si="177"/>
        <v/>
      </c>
      <c r="BI400" s="55" t="str">
        <f>IF($T400="", "", IF(AND($T400&gt;=Report!$AD$65, $T400&lt;=Report!$AH$65), Report!$BA$65, IF(AND($T400&gt;=Report!$AD$63, $T400&lt;=Report!$AH$63), Report!$BA$63, IF(AND($T400&gt;=Report!$AD$62, $T400&lt;=Report!$AH$62), Report!$BA$62, IF(AND($T400&gt;=Report!$AD$61, $T400&lt;=Report!$AH$61), Report!$BA$61, IF(AND($T400&gt;=Report!$AD$59, $T400&lt;=Report!$AH$59), Report!$BA$59, ""))))))</f>
        <v/>
      </c>
    </row>
    <row r="401" spans="1:61" x14ac:dyDescent="0.25">
      <c r="A401" s="9"/>
      <c r="B401" s="34" t="str">
        <f t="shared" si="178"/>
        <v/>
      </c>
      <c r="C401" s="31" t="str">
        <f t="shared" si="179"/>
        <v/>
      </c>
      <c r="D401" s="9"/>
      <c r="E401" s="101"/>
      <c r="F401" s="102"/>
      <c r="G401" s="103"/>
      <c r="H401" s="104"/>
      <c r="I401" s="105"/>
      <c r="J401" s="106"/>
      <c r="K401" s="102"/>
      <c r="L401" s="102"/>
      <c r="M401" s="102"/>
      <c r="N401" s="102"/>
      <c r="O401" s="102"/>
      <c r="P401" s="102"/>
      <c r="Q401" s="102"/>
      <c r="R401" s="102"/>
      <c r="S401" s="107"/>
      <c r="T401" s="108"/>
      <c r="U401" s="105"/>
      <c r="V401" s="9"/>
      <c r="Y401" s="42" t="str">
        <f t="shared" si="180"/>
        <v/>
      </c>
      <c r="AA401" s="55" t="str">
        <f t="shared" si="181"/>
        <v/>
      </c>
      <c r="AD401" s="47" t="str">
        <f t="shared" si="182"/>
        <v/>
      </c>
      <c r="AE401" s="48" t="str">
        <f t="shared" si="183"/>
        <v/>
      </c>
      <c r="AF401" s="48" t="str">
        <f t="shared" si="184"/>
        <v/>
      </c>
      <c r="AG401" s="48" t="str">
        <f t="shared" si="185"/>
        <v/>
      </c>
      <c r="AH401" s="48" t="str">
        <f t="shared" si="186"/>
        <v/>
      </c>
      <c r="AI401" s="48" t="str">
        <f t="shared" si="187"/>
        <v/>
      </c>
      <c r="AJ401" s="48" t="str">
        <f t="shared" si="188"/>
        <v/>
      </c>
      <c r="AK401" s="48" t="str">
        <f t="shared" si="189"/>
        <v/>
      </c>
      <c r="AL401" s="48" t="str">
        <f t="shared" si="190"/>
        <v/>
      </c>
      <c r="AM401" s="49" t="str">
        <f t="shared" si="191"/>
        <v/>
      </c>
      <c r="AP401" s="55" t="str">
        <f>IF(B401="", "", COUNTIF(B$11:B$510, "&gt;"&amp;B401)+1+COUNTIF(B$11:B401, B401)-1)</f>
        <v/>
      </c>
      <c r="AQ401" s="64" t="str">
        <f>IF(C401="", "", COUNTIF(C$11:C$510, "&gt;"&amp;C401)+1+COUNTIF(C$11:C401, C401)-1)</f>
        <v/>
      </c>
      <c r="AT401" s="47" t="str">
        <f t="shared" si="192"/>
        <v>X</v>
      </c>
      <c r="AU401" s="48" t="str">
        <f t="shared" si="193"/>
        <v>X</v>
      </c>
      <c r="AV401" s="48" t="str">
        <f t="shared" si="194"/>
        <v>X</v>
      </c>
      <c r="AW401" s="48" t="str">
        <f t="shared" si="195"/>
        <v>X</v>
      </c>
      <c r="AX401" s="48" t="str">
        <f t="shared" si="196"/>
        <v>X</v>
      </c>
      <c r="AY401" s="48" t="str">
        <f t="shared" si="197"/>
        <v>X</v>
      </c>
      <c r="AZ401" s="48" t="str">
        <f t="shared" si="198"/>
        <v>X</v>
      </c>
      <c r="BA401" s="48" t="str">
        <f t="shared" si="199"/>
        <v>X</v>
      </c>
      <c r="BB401" s="48" t="str">
        <f t="shared" si="200"/>
        <v>X</v>
      </c>
      <c r="BC401" s="49" t="str">
        <f t="shared" si="201"/>
        <v>X</v>
      </c>
      <c r="BE401" s="63" t="str">
        <f t="shared" si="177"/>
        <v/>
      </c>
      <c r="BF401" s="70" t="str">
        <f t="shared" si="202"/>
        <v/>
      </c>
      <c r="BG401" s="64" t="str">
        <f t="shared" si="177"/>
        <v/>
      </c>
      <c r="BI401" s="55" t="str">
        <f>IF($T401="", "", IF(AND($T401&gt;=Report!$AD$65, $T401&lt;=Report!$AH$65), Report!$BA$65, IF(AND($T401&gt;=Report!$AD$63, $T401&lt;=Report!$AH$63), Report!$BA$63, IF(AND($T401&gt;=Report!$AD$62, $T401&lt;=Report!$AH$62), Report!$BA$62, IF(AND($T401&gt;=Report!$AD$61, $T401&lt;=Report!$AH$61), Report!$BA$61, IF(AND($T401&gt;=Report!$AD$59, $T401&lt;=Report!$AH$59), Report!$BA$59, ""))))))</f>
        <v/>
      </c>
    </row>
    <row r="402" spans="1:61" x14ac:dyDescent="0.25">
      <c r="A402" s="9"/>
      <c r="B402" s="34" t="str">
        <f t="shared" si="178"/>
        <v/>
      </c>
      <c r="C402" s="31" t="str">
        <f t="shared" si="179"/>
        <v/>
      </c>
      <c r="D402" s="9"/>
      <c r="E402" s="101"/>
      <c r="F402" s="102"/>
      <c r="G402" s="103"/>
      <c r="H402" s="104"/>
      <c r="I402" s="105"/>
      <c r="J402" s="106"/>
      <c r="K402" s="102"/>
      <c r="L402" s="102"/>
      <c r="M402" s="102"/>
      <c r="N402" s="102"/>
      <c r="O402" s="102"/>
      <c r="P402" s="102"/>
      <c r="Q402" s="102"/>
      <c r="R402" s="102"/>
      <c r="S402" s="107"/>
      <c r="T402" s="108"/>
      <c r="U402" s="105"/>
      <c r="V402" s="9"/>
      <c r="Y402" s="42" t="str">
        <f t="shared" si="180"/>
        <v/>
      </c>
      <c r="AA402" s="55" t="str">
        <f t="shared" si="181"/>
        <v/>
      </c>
      <c r="AD402" s="47" t="str">
        <f t="shared" si="182"/>
        <v/>
      </c>
      <c r="AE402" s="48" t="str">
        <f t="shared" si="183"/>
        <v/>
      </c>
      <c r="AF402" s="48" t="str">
        <f t="shared" si="184"/>
        <v/>
      </c>
      <c r="AG402" s="48" t="str">
        <f t="shared" si="185"/>
        <v/>
      </c>
      <c r="AH402" s="48" t="str">
        <f t="shared" si="186"/>
        <v/>
      </c>
      <c r="AI402" s="48" t="str">
        <f t="shared" si="187"/>
        <v/>
      </c>
      <c r="AJ402" s="48" t="str">
        <f t="shared" si="188"/>
        <v/>
      </c>
      <c r="AK402" s="48" t="str">
        <f t="shared" si="189"/>
        <v/>
      </c>
      <c r="AL402" s="48" t="str">
        <f t="shared" si="190"/>
        <v/>
      </c>
      <c r="AM402" s="49" t="str">
        <f t="shared" si="191"/>
        <v/>
      </c>
      <c r="AP402" s="55" t="str">
        <f>IF(B402="", "", COUNTIF(B$11:B$510, "&gt;"&amp;B402)+1+COUNTIF(B$11:B402, B402)-1)</f>
        <v/>
      </c>
      <c r="AQ402" s="64" t="str">
        <f>IF(C402="", "", COUNTIF(C$11:C$510, "&gt;"&amp;C402)+1+COUNTIF(C$11:C402, C402)-1)</f>
        <v/>
      </c>
      <c r="AT402" s="47" t="str">
        <f t="shared" si="192"/>
        <v>X</v>
      </c>
      <c r="AU402" s="48" t="str">
        <f t="shared" si="193"/>
        <v>X</v>
      </c>
      <c r="AV402" s="48" t="str">
        <f t="shared" si="194"/>
        <v>X</v>
      </c>
      <c r="AW402" s="48" t="str">
        <f t="shared" si="195"/>
        <v>X</v>
      </c>
      <c r="AX402" s="48" t="str">
        <f t="shared" si="196"/>
        <v>X</v>
      </c>
      <c r="AY402" s="48" t="str">
        <f t="shared" si="197"/>
        <v>X</v>
      </c>
      <c r="AZ402" s="48" t="str">
        <f t="shared" si="198"/>
        <v>X</v>
      </c>
      <c r="BA402" s="48" t="str">
        <f t="shared" si="199"/>
        <v>X</v>
      </c>
      <c r="BB402" s="48" t="str">
        <f t="shared" si="200"/>
        <v>X</v>
      </c>
      <c r="BC402" s="49" t="str">
        <f t="shared" si="201"/>
        <v>X</v>
      </c>
      <c r="BE402" s="63" t="str">
        <f t="shared" si="177"/>
        <v/>
      </c>
      <c r="BF402" s="70" t="str">
        <f t="shared" si="202"/>
        <v/>
      </c>
      <c r="BG402" s="64" t="str">
        <f t="shared" si="177"/>
        <v/>
      </c>
      <c r="BI402" s="55" t="str">
        <f>IF($T402="", "", IF(AND($T402&gt;=Report!$AD$65, $T402&lt;=Report!$AH$65), Report!$BA$65, IF(AND($T402&gt;=Report!$AD$63, $T402&lt;=Report!$AH$63), Report!$BA$63, IF(AND($T402&gt;=Report!$AD$62, $T402&lt;=Report!$AH$62), Report!$BA$62, IF(AND($T402&gt;=Report!$AD$61, $T402&lt;=Report!$AH$61), Report!$BA$61, IF(AND($T402&gt;=Report!$AD$59, $T402&lt;=Report!$AH$59), Report!$BA$59, ""))))))</f>
        <v/>
      </c>
    </row>
    <row r="403" spans="1:61" x14ac:dyDescent="0.25">
      <c r="A403" s="9"/>
      <c r="B403" s="34" t="str">
        <f t="shared" si="178"/>
        <v/>
      </c>
      <c r="C403" s="31" t="str">
        <f t="shared" si="179"/>
        <v/>
      </c>
      <c r="D403" s="9"/>
      <c r="E403" s="101"/>
      <c r="F403" s="102"/>
      <c r="G403" s="103"/>
      <c r="H403" s="104"/>
      <c r="I403" s="105"/>
      <c r="J403" s="106"/>
      <c r="K403" s="102"/>
      <c r="L403" s="102"/>
      <c r="M403" s="102"/>
      <c r="N403" s="102"/>
      <c r="O403" s="102"/>
      <c r="P403" s="102"/>
      <c r="Q403" s="102"/>
      <c r="R403" s="102"/>
      <c r="S403" s="107"/>
      <c r="T403" s="108"/>
      <c r="U403" s="105"/>
      <c r="V403" s="9"/>
      <c r="Y403" s="42" t="str">
        <f t="shared" si="180"/>
        <v/>
      </c>
      <c r="AA403" s="55" t="str">
        <f t="shared" si="181"/>
        <v/>
      </c>
      <c r="AD403" s="47" t="str">
        <f t="shared" si="182"/>
        <v/>
      </c>
      <c r="AE403" s="48" t="str">
        <f t="shared" si="183"/>
        <v/>
      </c>
      <c r="AF403" s="48" t="str">
        <f t="shared" si="184"/>
        <v/>
      </c>
      <c r="AG403" s="48" t="str">
        <f t="shared" si="185"/>
        <v/>
      </c>
      <c r="AH403" s="48" t="str">
        <f t="shared" si="186"/>
        <v/>
      </c>
      <c r="AI403" s="48" t="str">
        <f t="shared" si="187"/>
        <v/>
      </c>
      <c r="AJ403" s="48" t="str">
        <f t="shared" si="188"/>
        <v/>
      </c>
      <c r="AK403" s="48" t="str">
        <f t="shared" si="189"/>
        <v/>
      </c>
      <c r="AL403" s="48" t="str">
        <f t="shared" si="190"/>
        <v/>
      </c>
      <c r="AM403" s="49" t="str">
        <f t="shared" si="191"/>
        <v/>
      </c>
      <c r="AP403" s="55" t="str">
        <f>IF(B403="", "", COUNTIF(B$11:B$510, "&gt;"&amp;B403)+1+COUNTIF(B$11:B403, B403)-1)</f>
        <v/>
      </c>
      <c r="AQ403" s="64" t="str">
        <f>IF(C403="", "", COUNTIF(C$11:C$510, "&gt;"&amp;C403)+1+COUNTIF(C$11:C403, C403)-1)</f>
        <v/>
      </c>
      <c r="AT403" s="47" t="str">
        <f t="shared" si="192"/>
        <v>X</v>
      </c>
      <c r="AU403" s="48" t="str">
        <f t="shared" si="193"/>
        <v>X</v>
      </c>
      <c r="AV403" s="48" t="str">
        <f t="shared" si="194"/>
        <v>X</v>
      </c>
      <c r="AW403" s="48" t="str">
        <f t="shared" si="195"/>
        <v>X</v>
      </c>
      <c r="AX403" s="48" t="str">
        <f t="shared" si="196"/>
        <v>X</v>
      </c>
      <c r="AY403" s="48" t="str">
        <f t="shared" si="197"/>
        <v>X</v>
      </c>
      <c r="AZ403" s="48" t="str">
        <f t="shared" si="198"/>
        <v>X</v>
      </c>
      <c r="BA403" s="48" t="str">
        <f t="shared" si="199"/>
        <v>X</v>
      </c>
      <c r="BB403" s="48" t="str">
        <f t="shared" si="200"/>
        <v>X</v>
      </c>
      <c r="BC403" s="49" t="str">
        <f t="shared" si="201"/>
        <v>X</v>
      </c>
      <c r="BE403" s="63" t="str">
        <f t="shared" si="177"/>
        <v/>
      </c>
      <c r="BF403" s="70" t="str">
        <f t="shared" si="202"/>
        <v/>
      </c>
      <c r="BG403" s="64" t="str">
        <f t="shared" si="177"/>
        <v/>
      </c>
      <c r="BI403" s="55" t="str">
        <f>IF($T403="", "", IF(AND($T403&gt;=Report!$AD$65, $T403&lt;=Report!$AH$65), Report!$BA$65, IF(AND($T403&gt;=Report!$AD$63, $T403&lt;=Report!$AH$63), Report!$BA$63, IF(AND($T403&gt;=Report!$AD$62, $T403&lt;=Report!$AH$62), Report!$BA$62, IF(AND($T403&gt;=Report!$AD$61, $T403&lt;=Report!$AH$61), Report!$BA$61, IF(AND($T403&gt;=Report!$AD$59, $T403&lt;=Report!$AH$59), Report!$BA$59, ""))))))</f>
        <v/>
      </c>
    </row>
    <row r="404" spans="1:61" x14ac:dyDescent="0.25">
      <c r="A404" s="9"/>
      <c r="B404" s="34" t="str">
        <f t="shared" si="178"/>
        <v/>
      </c>
      <c r="C404" s="31" t="str">
        <f t="shared" si="179"/>
        <v/>
      </c>
      <c r="D404" s="9"/>
      <c r="E404" s="101"/>
      <c r="F404" s="102"/>
      <c r="G404" s="103"/>
      <c r="H404" s="104"/>
      <c r="I404" s="105"/>
      <c r="J404" s="106"/>
      <c r="K404" s="102"/>
      <c r="L404" s="102"/>
      <c r="M404" s="102"/>
      <c r="N404" s="102"/>
      <c r="O404" s="102"/>
      <c r="P404" s="102"/>
      <c r="Q404" s="102"/>
      <c r="R404" s="102"/>
      <c r="S404" s="107"/>
      <c r="T404" s="108"/>
      <c r="U404" s="105"/>
      <c r="V404" s="9"/>
      <c r="Y404" s="42" t="str">
        <f t="shared" si="180"/>
        <v/>
      </c>
      <c r="AA404" s="55" t="str">
        <f t="shared" si="181"/>
        <v/>
      </c>
      <c r="AD404" s="47" t="str">
        <f t="shared" si="182"/>
        <v/>
      </c>
      <c r="AE404" s="48" t="str">
        <f t="shared" si="183"/>
        <v/>
      </c>
      <c r="AF404" s="48" t="str">
        <f t="shared" si="184"/>
        <v/>
      </c>
      <c r="AG404" s="48" t="str">
        <f t="shared" si="185"/>
        <v/>
      </c>
      <c r="AH404" s="48" t="str">
        <f t="shared" si="186"/>
        <v/>
      </c>
      <c r="AI404" s="48" t="str">
        <f t="shared" si="187"/>
        <v/>
      </c>
      <c r="AJ404" s="48" t="str">
        <f t="shared" si="188"/>
        <v/>
      </c>
      <c r="AK404" s="48" t="str">
        <f t="shared" si="189"/>
        <v/>
      </c>
      <c r="AL404" s="48" t="str">
        <f t="shared" si="190"/>
        <v/>
      </c>
      <c r="AM404" s="49" t="str">
        <f t="shared" si="191"/>
        <v/>
      </c>
      <c r="AP404" s="55" t="str">
        <f>IF(B404="", "", COUNTIF(B$11:B$510, "&gt;"&amp;B404)+1+COUNTIF(B$11:B404, B404)-1)</f>
        <v/>
      </c>
      <c r="AQ404" s="64" t="str">
        <f>IF(C404="", "", COUNTIF(C$11:C$510, "&gt;"&amp;C404)+1+COUNTIF(C$11:C404, C404)-1)</f>
        <v/>
      </c>
      <c r="AT404" s="47" t="str">
        <f t="shared" si="192"/>
        <v>X</v>
      </c>
      <c r="AU404" s="48" t="str">
        <f t="shared" si="193"/>
        <v>X</v>
      </c>
      <c r="AV404" s="48" t="str">
        <f t="shared" si="194"/>
        <v>X</v>
      </c>
      <c r="AW404" s="48" t="str">
        <f t="shared" si="195"/>
        <v>X</v>
      </c>
      <c r="AX404" s="48" t="str">
        <f t="shared" si="196"/>
        <v>X</v>
      </c>
      <c r="AY404" s="48" t="str">
        <f t="shared" si="197"/>
        <v>X</v>
      </c>
      <c r="AZ404" s="48" t="str">
        <f t="shared" si="198"/>
        <v>X</v>
      </c>
      <c r="BA404" s="48" t="str">
        <f t="shared" si="199"/>
        <v>X</v>
      </c>
      <c r="BB404" s="48" t="str">
        <f t="shared" si="200"/>
        <v>X</v>
      </c>
      <c r="BC404" s="49" t="str">
        <f t="shared" si="201"/>
        <v>X</v>
      </c>
      <c r="BE404" s="63" t="str">
        <f t="shared" si="177"/>
        <v/>
      </c>
      <c r="BF404" s="70" t="str">
        <f t="shared" si="202"/>
        <v/>
      </c>
      <c r="BG404" s="64" t="str">
        <f t="shared" si="177"/>
        <v/>
      </c>
      <c r="BI404" s="55" t="str">
        <f>IF($T404="", "", IF(AND($T404&gt;=Report!$AD$65, $T404&lt;=Report!$AH$65), Report!$BA$65, IF(AND($T404&gt;=Report!$AD$63, $T404&lt;=Report!$AH$63), Report!$BA$63, IF(AND($T404&gt;=Report!$AD$62, $T404&lt;=Report!$AH$62), Report!$BA$62, IF(AND($T404&gt;=Report!$AD$61, $T404&lt;=Report!$AH$61), Report!$BA$61, IF(AND($T404&gt;=Report!$AD$59, $T404&lt;=Report!$AH$59), Report!$BA$59, ""))))))</f>
        <v/>
      </c>
    </row>
    <row r="405" spans="1:61" x14ac:dyDescent="0.25">
      <c r="A405" s="9"/>
      <c r="B405" s="34" t="str">
        <f t="shared" si="178"/>
        <v/>
      </c>
      <c r="C405" s="31" t="str">
        <f t="shared" si="179"/>
        <v/>
      </c>
      <c r="D405" s="9"/>
      <c r="E405" s="101"/>
      <c r="F405" s="102"/>
      <c r="G405" s="103"/>
      <c r="H405" s="104"/>
      <c r="I405" s="105"/>
      <c r="J405" s="106"/>
      <c r="K405" s="102"/>
      <c r="L405" s="102"/>
      <c r="M405" s="102"/>
      <c r="N405" s="102"/>
      <c r="O405" s="102"/>
      <c r="P405" s="102"/>
      <c r="Q405" s="102"/>
      <c r="R405" s="102"/>
      <c r="S405" s="107"/>
      <c r="T405" s="108"/>
      <c r="U405" s="105"/>
      <c r="V405" s="9"/>
      <c r="Y405" s="42" t="str">
        <f t="shared" si="180"/>
        <v/>
      </c>
      <c r="AA405" s="55" t="str">
        <f t="shared" si="181"/>
        <v/>
      </c>
      <c r="AD405" s="47" t="str">
        <f t="shared" si="182"/>
        <v/>
      </c>
      <c r="AE405" s="48" t="str">
        <f t="shared" si="183"/>
        <v/>
      </c>
      <c r="AF405" s="48" t="str">
        <f t="shared" si="184"/>
        <v/>
      </c>
      <c r="AG405" s="48" t="str">
        <f t="shared" si="185"/>
        <v/>
      </c>
      <c r="AH405" s="48" t="str">
        <f t="shared" si="186"/>
        <v/>
      </c>
      <c r="AI405" s="48" t="str">
        <f t="shared" si="187"/>
        <v/>
      </c>
      <c r="AJ405" s="48" t="str">
        <f t="shared" si="188"/>
        <v/>
      </c>
      <c r="AK405" s="48" t="str">
        <f t="shared" si="189"/>
        <v/>
      </c>
      <c r="AL405" s="48" t="str">
        <f t="shared" si="190"/>
        <v/>
      </c>
      <c r="AM405" s="49" t="str">
        <f t="shared" si="191"/>
        <v/>
      </c>
      <c r="AP405" s="55" t="str">
        <f>IF(B405="", "", COUNTIF(B$11:B$510, "&gt;"&amp;B405)+1+COUNTIF(B$11:B405, B405)-1)</f>
        <v/>
      </c>
      <c r="AQ405" s="64" t="str">
        <f>IF(C405="", "", COUNTIF(C$11:C$510, "&gt;"&amp;C405)+1+COUNTIF(C$11:C405, C405)-1)</f>
        <v/>
      </c>
      <c r="AT405" s="47" t="str">
        <f t="shared" si="192"/>
        <v>X</v>
      </c>
      <c r="AU405" s="48" t="str">
        <f t="shared" si="193"/>
        <v>X</v>
      </c>
      <c r="AV405" s="48" t="str">
        <f t="shared" si="194"/>
        <v>X</v>
      </c>
      <c r="AW405" s="48" t="str">
        <f t="shared" si="195"/>
        <v>X</v>
      </c>
      <c r="AX405" s="48" t="str">
        <f t="shared" si="196"/>
        <v>X</v>
      </c>
      <c r="AY405" s="48" t="str">
        <f t="shared" si="197"/>
        <v>X</v>
      </c>
      <c r="AZ405" s="48" t="str">
        <f t="shared" si="198"/>
        <v>X</v>
      </c>
      <c r="BA405" s="48" t="str">
        <f t="shared" si="199"/>
        <v>X</v>
      </c>
      <c r="BB405" s="48" t="str">
        <f t="shared" si="200"/>
        <v>X</v>
      </c>
      <c r="BC405" s="49" t="str">
        <f t="shared" si="201"/>
        <v>X</v>
      </c>
      <c r="BE405" s="63" t="str">
        <f t="shared" si="177"/>
        <v/>
      </c>
      <c r="BF405" s="70" t="str">
        <f t="shared" si="202"/>
        <v/>
      </c>
      <c r="BG405" s="64" t="str">
        <f t="shared" si="177"/>
        <v/>
      </c>
      <c r="BI405" s="55" t="str">
        <f>IF($T405="", "", IF(AND($T405&gt;=Report!$AD$65, $T405&lt;=Report!$AH$65), Report!$BA$65, IF(AND($T405&gt;=Report!$AD$63, $T405&lt;=Report!$AH$63), Report!$BA$63, IF(AND($T405&gt;=Report!$AD$62, $T405&lt;=Report!$AH$62), Report!$BA$62, IF(AND($T405&gt;=Report!$AD$61, $T405&lt;=Report!$AH$61), Report!$BA$61, IF(AND($T405&gt;=Report!$AD$59, $T405&lt;=Report!$AH$59), Report!$BA$59, ""))))))</f>
        <v/>
      </c>
    </row>
    <row r="406" spans="1:61" x14ac:dyDescent="0.25">
      <c r="A406" s="9"/>
      <c r="B406" s="34" t="str">
        <f t="shared" si="178"/>
        <v/>
      </c>
      <c r="C406" s="31" t="str">
        <f t="shared" si="179"/>
        <v/>
      </c>
      <c r="D406" s="9"/>
      <c r="E406" s="101"/>
      <c r="F406" s="102"/>
      <c r="G406" s="103"/>
      <c r="H406" s="104"/>
      <c r="I406" s="105"/>
      <c r="J406" s="106"/>
      <c r="K406" s="102"/>
      <c r="L406" s="102"/>
      <c r="M406" s="102"/>
      <c r="N406" s="102"/>
      <c r="O406" s="102"/>
      <c r="P406" s="102"/>
      <c r="Q406" s="102"/>
      <c r="R406" s="102"/>
      <c r="S406" s="107"/>
      <c r="T406" s="108"/>
      <c r="U406" s="105"/>
      <c r="V406" s="9"/>
      <c r="Y406" s="42" t="str">
        <f t="shared" si="180"/>
        <v/>
      </c>
      <c r="AA406" s="55" t="str">
        <f t="shared" si="181"/>
        <v/>
      </c>
      <c r="AD406" s="47" t="str">
        <f t="shared" si="182"/>
        <v/>
      </c>
      <c r="AE406" s="48" t="str">
        <f t="shared" si="183"/>
        <v/>
      </c>
      <c r="AF406" s="48" t="str">
        <f t="shared" si="184"/>
        <v/>
      </c>
      <c r="AG406" s="48" t="str">
        <f t="shared" si="185"/>
        <v/>
      </c>
      <c r="AH406" s="48" t="str">
        <f t="shared" si="186"/>
        <v/>
      </c>
      <c r="AI406" s="48" t="str">
        <f t="shared" si="187"/>
        <v/>
      </c>
      <c r="AJ406" s="48" t="str">
        <f t="shared" si="188"/>
        <v/>
      </c>
      <c r="AK406" s="48" t="str">
        <f t="shared" si="189"/>
        <v/>
      </c>
      <c r="AL406" s="48" t="str">
        <f t="shared" si="190"/>
        <v/>
      </c>
      <c r="AM406" s="49" t="str">
        <f t="shared" si="191"/>
        <v/>
      </c>
      <c r="AP406" s="55" t="str">
        <f>IF(B406="", "", COUNTIF(B$11:B$510, "&gt;"&amp;B406)+1+COUNTIF(B$11:B406, B406)-1)</f>
        <v/>
      </c>
      <c r="AQ406" s="64" t="str">
        <f>IF(C406="", "", COUNTIF(C$11:C$510, "&gt;"&amp;C406)+1+COUNTIF(C$11:C406, C406)-1)</f>
        <v/>
      </c>
      <c r="AT406" s="47" t="str">
        <f t="shared" si="192"/>
        <v>X</v>
      </c>
      <c r="AU406" s="48" t="str">
        <f t="shared" si="193"/>
        <v>X</v>
      </c>
      <c r="AV406" s="48" t="str">
        <f t="shared" si="194"/>
        <v>X</v>
      </c>
      <c r="AW406" s="48" t="str">
        <f t="shared" si="195"/>
        <v>X</v>
      </c>
      <c r="AX406" s="48" t="str">
        <f t="shared" si="196"/>
        <v>X</v>
      </c>
      <c r="AY406" s="48" t="str">
        <f t="shared" si="197"/>
        <v>X</v>
      </c>
      <c r="AZ406" s="48" t="str">
        <f t="shared" si="198"/>
        <v>X</v>
      </c>
      <c r="BA406" s="48" t="str">
        <f t="shared" si="199"/>
        <v>X</v>
      </c>
      <c r="BB406" s="48" t="str">
        <f t="shared" si="200"/>
        <v>X</v>
      </c>
      <c r="BC406" s="49" t="str">
        <f t="shared" si="201"/>
        <v>X</v>
      </c>
      <c r="BE406" s="63" t="str">
        <f t="shared" si="177"/>
        <v/>
      </c>
      <c r="BF406" s="70" t="str">
        <f t="shared" si="202"/>
        <v/>
      </c>
      <c r="BG406" s="64" t="str">
        <f t="shared" si="177"/>
        <v/>
      </c>
      <c r="BI406" s="55" t="str">
        <f>IF($T406="", "", IF(AND($T406&gt;=Report!$AD$65, $T406&lt;=Report!$AH$65), Report!$BA$65, IF(AND($T406&gt;=Report!$AD$63, $T406&lt;=Report!$AH$63), Report!$BA$63, IF(AND($T406&gt;=Report!$AD$62, $T406&lt;=Report!$AH$62), Report!$BA$62, IF(AND($T406&gt;=Report!$AD$61, $T406&lt;=Report!$AH$61), Report!$BA$61, IF(AND($T406&gt;=Report!$AD$59, $T406&lt;=Report!$AH$59), Report!$BA$59, ""))))))</f>
        <v/>
      </c>
    </row>
    <row r="407" spans="1:61" x14ac:dyDescent="0.25">
      <c r="A407" s="9"/>
      <c r="B407" s="34" t="str">
        <f t="shared" si="178"/>
        <v/>
      </c>
      <c r="C407" s="31" t="str">
        <f t="shared" si="179"/>
        <v/>
      </c>
      <c r="D407" s="9"/>
      <c r="E407" s="101"/>
      <c r="F407" s="102"/>
      <c r="G407" s="103"/>
      <c r="H407" s="104"/>
      <c r="I407" s="105"/>
      <c r="J407" s="106"/>
      <c r="K407" s="102"/>
      <c r="L407" s="102"/>
      <c r="M407" s="102"/>
      <c r="N407" s="102"/>
      <c r="O407" s="102"/>
      <c r="P407" s="102"/>
      <c r="Q407" s="102"/>
      <c r="R407" s="102"/>
      <c r="S407" s="107"/>
      <c r="T407" s="108"/>
      <c r="U407" s="105"/>
      <c r="V407" s="9"/>
      <c r="Y407" s="42" t="str">
        <f t="shared" si="180"/>
        <v/>
      </c>
      <c r="AA407" s="55" t="str">
        <f t="shared" si="181"/>
        <v/>
      </c>
      <c r="AD407" s="47" t="str">
        <f t="shared" si="182"/>
        <v/>
      </c>
      <c r="AE407" s="48" t="str">
        <f t="shared" si="183"/>
        <v/>
      </c>
      <c r="AF407" s="48" t="str">
        <f t="shared" si="184"/>
        <v/>
      </c>
      <c r="AG407" s="48" t="str">
        <f t="shared" si="185"/>
        <v/>
      </c>
      <c r="AH407" s="48" t="str">
        <f t="shared" si="186"/>
        <v/>
      </c>
      <c r="AI407" s="48" t="str">
        <f t="shared" si="187"/>
        <v/>
      </c>
      <c r="AJ407" s="48" t="str">
        <f t="shared" si="188"/>
        <v/>
      </c>
      <c r="AK407" s="48" t="str">
        <f t="shared" si="189"/>
        <v/>
      </c>
      <c r="AL407" s="48" t="str">
        <f t="shared" si="190"/>
        <v/>
      </c>
      <c r="AM407" s="49" t="str">
        <f t="shared" si="191"/>
        <v/>
      </c>
      <c r="AP407" s="55" t="str">
        <f>IF(B407="", "", COUNTIF(B$11:B$510, "&gt;"&amp;B407)+1+COUNTIF(B$11:B407, B407)-1)</f>
        <v/>
      </c>
      <c r="AQ407" s="64" t="str">
        <f>IF(C407="", "", COUNTIF(C$11:C$510, "&gt;"&amp;C407)+1+COUNTIF(C$11:C407, C407)-1)</f>
        <v/>
      </c>
      <c r="AT407" s="47" t="str">
        <f t="shared" si="192"/>
        <v>X</v>
      </c>
      <c r="AU407" s="48" t="str">
        <f t="shared" si="193"/>
        <v>X</v>
      </c>
      <c r="AV407" s="48" t="str">
        <f t="shared" si="194"/>
        <v>X</v>
      </c>
      <c r="AW407" s="48" t="str">
        <f t="shared" si="195"/>
        <v>X</v>
      </c>
      <c r="AX407" s="48" t="str">
        <f t="shared" si="196"/>
        <v>X</v>
      </c>
      <c r="AY407" s="48" t="str">
        <f t="shared" si="197"/>
        <v>X</v>
      </c>
      <c r="AZ407" s="48" t="str">
        <f t="shared" si="198"/>
        <v>X</v>
      </c>
      <c r="BA407" s="48" t="str">
        <f t="shared" si="199"/>
        <v>X</v>
      </c>
      <c r="BB407" s="48" t="str">
        <f t="shared" si="200"/>
        <v>X</v>
      </c>
      <c r="BC407" s="49" t="str">
        <f t="shared" si="201"/>
        <v>X</v>
      </c>
      <c r="BE407" s="63" t="str">
        <f t="shared" si="177"/>
        <v/>
      </c>
      <c r="BF407" s="70" t="str">
        <f t="shared" si="202"/>
        <v/>
      </c>
      <c r="BG407" s="64" t="str">
        <f t="shared" si="177"/>
        <v/>
      </c>
      <c r="BI407" s="55" t="str">
        <f>IF($T407="", "", IF(AND($T407&gt;=Report!$AD$65, $T407&lt;=Report!$AH$65), Report!$BA$65, IF(AND($T407&gt;=Report!$AD$63, $T407&lt;=Report!$AH$63), Report!$BA$63, IF(AND($T407&gt;=Report!$AD$62, $T407&lt;=Report!$AH$62), Report!$BA$62, IF(AND($T407&gt;=Report!$AD$61, $T407&lt;=Report!$AH$61), Report!$BA$61, IF(AND($T407&gt;=Report!$AD$59, $T407&lt;=Report!$AH$59), Report!$BA$59, ""))))))</f>
        <v/>
      </c>
    </row>
    <row r="408" spans="1:61" x14ac:dyDescent="0.25">
      <c r="A408" s="9"/>
      <c r="B408" s="34" t="str">
        <f t="shared" si="178"/>
        <v/>
      </c>
      <c r="C408" s="31" t="str">
        <f t="shared" si="179"/>
        <v/>
      </c>
      <c r="D408" s="9"/>
      <c r="E408" s="101"/>
      <c r="F408" s="102"/>
      <c r="G408" s="103"/>
      <c r="H408" s="104"/>
      <c r="I408" s="105"/>
      <c r="J408" s="106"/>
      <c r="K408" s="102"/>
      <c r="L408" s="102"/>
      <c r="M408" s="102"/>
      <c r="N408" s="102"/>
      <c r="O408" s="102"/>
      <c r="P408" s="102"/>
      <c r="Q408" s="102"/>
      <c r="R408" s="102"/>
      <c r="S408" s="107"/>
      <c r="T408" s="108"/>
      <c r="U408" s="105"/>
      <c r="V408" s="9"/>
      <c r="Y408" s="42" t="str">
        <f t="shared" si="180"/>
        <v/>
      </c>
      <c r="AA408" s="55" t="str">
        <f t="shared" si="181"/>
        <v/>
      </c>
      <c r="AD408" s="47" t="str">
        <f t="shared" si="182"/>
        <v/>
      </c>
      <c r="AE408" s="48" t="str">
        <f t="shared" si="183"/>
        <v/>
      </c>
      <c r="AF408" s="48" t="str">
        <f t="shared" si="184"/>
        <v/>
      </c>
      <c r="AG408" s="48" t="str">
        <f t="shared" si="185"/>
        <v/>
      </c>
      <c r="AH408" s="48" t="str">
        <f t="shared" si="186"/>
        <v/>
      </c>
      <c r="AI408" s="48" t="str">
        <f t="shared" si="187"/>
        <v/>
      </c>
      <c r="AJ408" s="48" t="str">
        <f t="shared" si="188"/>
        <v/>
      </c>
      <c r="AK408" s="48" t="str">
        <f t="shared" si="189"/>
        <v/>
      </c>
      <c r="AL408" s="48" t="str">
        <f t="shared" si="190"/>
        <v/>
      </c>
      <c r="AM408" s="49" t="str">
        <f t="shared" si="191"/>
        <v/>
      </c>
      <c r="AP408" s="55" t="str">
        <f>IF(B408="", "", COUNTIF(B$11:B$510, "&gt;"&amp;B408)+1+COUNTIF(B$11:B408, B408)-1)</f>
        <v/>
      </c>
      <c r="AQ408" s="64" t="str">
        <f>IF(C408="", "", COUNTIF(C$11:C$510, "&gt;"&amp;C408)+1+COUNTIF(C$11:C408, C408)-1)</f>
        <v/>
      </c>
      <c r="AT408" s="47" t="str">
        <f t="shared" si="192"/>
        <v>X</v>
      </c>
      <c r="AU408" s="48" t="str">
        <f t="shared" si="193"/>
        <v>X</v>
      </c>
      <c r="AV408" s="48" t="str">
        <f t="shared" si="194"/>
        <v>X</v>
      </c>
      <c r="AW408" s="48" t="str">
        <f t="shared" si="195"/>
        <v>X</v>
      </c>
      <c r="AX408" s="48" t="str">
        <f t="shared" si="196"/>
        <v>X</v>
      </c>
      <c r="AY408" s="48" t="str">
        <f t="shared" si="197"/>
        <v>X</v>
      </c>
      <c r="AZ408" s="48" t="str">
        <f t="shared" si="198"/>
        <v>X</v>
      </c>
      <c r="BA408" s="48" t="str">
        <f t="shared" si="199"/>
        <v>X</v>
      </c>
      <c r="BB408" s="48" t="str">
        <f t="shared" si="200"/>
        <v>X</v>
      </c>
      <c r="BC408" s="49" t="str">
        <f t="shared" si="201"/>
        <v>X</v>
      </c>
      <c r="BE408" s="63" t="str">
        <f t="shared" si="177"/>
        <v/>
      </c>
      <c r="BF408" s="70" t="str">
        <f t="shared" si="202"/>
        <v/>
      </c>
      <c r="BG408" s="64" t="str">
        <f t="shared" si="177"/>
        <v/>
      </c>
      <c r="BI408" s="55" t="str">
        <f>IF($T408="", "", IF(AND($T408&gt;=Report!$AD$65, $T408&lt;=Report!$AH$65), Report!$BA$65, IF(AND($T408&gt;=Report!$AD$63, $T408&lt;=Report!$AH$63), Report!$BA$63, IF(AND($T408&gt;=Report!$AD$62, $T408&lt;=Report!$AH$62), Report!$BA$62, IF(AND($T408&gt;=Report!$AD$61, $T408&lt;=Report!$AH$61), Report!$BA$61, IF(AND($T408&gt;=Report!$AD$59, $T408&lt;=Report!$AH$59), Report!$BA$59, ""))))))</f>
        <v/>
      </c>
    </row>
    <row r="409" spans="1:61" x14ac:dyDescent="0.25">
      <c r="A409" s="9"/>
      <c r="B409" s="34" t="str">
        <f t="shared" si="178"/>
        <v/>
      </c>
      <c r="C409" s="31" t="str">
        <f t="shared" si="179"/>
        <v/>
      </c>
      <c r="D409" s="9"/>
      <c r="E409" s="101"/>
      <c r="F409" s="102"/>
      <c r="G409" s="103"/>
      <c r="H409" s="104"/>
      <c r="I409" s="105"/>
      <c r="J409" s="106"/>
      <c r="K409" s="102"/>
      <c r="L409" s="102"/>
      <c r="M409" s="102"/>
      <c r="N409" s="102"/>
      <c r="O409" s="102"/>
      <c r="P409" s="102"/>
      <c r="Q409" s="102"/>
      <c r="R409" s="102"/>
      <c r="S409" s="107"/>
      <c r="T409" s="108"/>
      <c r="U409" s="105"/>
      <c r="V409" s="9"/>
      <c r="Y409" s="42" t="str">
        <f t="shared" si="180"/>
        <v/>
      </c>
      <c r="AA409" s="55" t="str">
        <f t="shared" si="181"/>
        <v/>
      </c>
      <c r="AD409" s="47" t="str">
        <f t="shared" si="182"/>
        <v/>
      </c>
      <c r="AE409" s="48" t="str">
        <f t="shared" si="183"/>
        <v/>
      </c>
      <c r="AF409" s="48" t="str">
        <f t="shared" si="184"/>
        <v/>
      </c>
      <c r="AG409" s="48" t="str">
        <f t="shared" si="185"/>
        <v/>
      </c>
      <c r="AH409" s="48" t="str">
        <f t="shared" si="186"/>
        <v/>
      </c>
      <c r="AI409" s="48" t="str">
        <f t="shared" si="187"/>
        <v/>
      </c>
      <c r="AJ409" s="48" t="str">
        <f t="shared" si="188"/>
        <v/>
      </c>
      <c r="AK409" s="48" t="str">
        <f t="shared" si="189"/>
        <v/>
      </c>
      <c r="AL409" s="48" t="str">
        <f t="shared" si="190"/>
        <v/>
      </c>
      <c r="AM409" s="49" t="str">
        <f t="shared" si="191"/>
        <v/>
      </c>
      <c r="AP409" s="55" t="str">
        <f>IF(B409="", "", COUNTIF(B$11:B$510, "&gt;"&amp;B409)+1+COUNTIF(B$11:B409, B409)-1)</f>
        <v/>
      </c>
      <c r="AQ409" s="64" t="str">
        <f>IF(C409="", "", COUNTIF(C$11:C$510, "&gt;"&amp;C409)+1+COUNTIF(C$11:C409, C409)-1)</f>
        <v/>
      </c>
      <c r="AT409" s="47" t="str">
        <f t="shared" si="192"/>
        <v>X</v>
      </c>
      <c r="AU409" s="48" t="str">
        <f t="shared" si="193"/>
        <v>X</v>
      </c>
      <c r="AV409" s="48" t="str">
        <f t="shared" si="194"/>
        <v>X</v>
      </c>
      <c r="AW409" s="48" t="str">
        <f t="shared" si="195"/>
        <v>X</v>
      </c>
      <c r="AX409" s="48" t="str">
        <f t="shared" si="196"/>
        <v>X</v>
      </c>
      <c r="AY409" s="48" t="str">
        <f t="shared" si="197"/>
        <v>X</v>
      </c>
      <c r="AZ409" s="48" t="str">
        <f t="shared" si="198"/>
        <v>X</v>
      </c>
      <c r="BA409" s="48" t="str">
        <f t="shared" si="199"/>
        <v>X</v>
      </c>
      <c r="BB409" s="48" t="str">
        <f t="shared" si="200"/>
        <v>X</v>
      </c>
      <c r="BC409" s="49" t="str">
        <f t="shared" si="201"/>
        <v>X</v>
      </c>
      <c r="BE409" s="63" t="str">
        <f t="shared" si="177"/>
        <v/>
      </c>
      <c r="BF409" s="70" t="str">
        <f t="shared" si="202"/>
        <v/>
      </c>
      <c r="BG409" s="64" t="str">
        <f t="shared" si="177"/>
        <v/>
      </c>
      <c r="BI409" s="55" t="str">
        <f>IF($T409="", "", IF(AND($T409&gt;=Report!$AD$65, $T409&lt;=Report!$AH$65), Report!$BA$65, IF(AND($T409&gt;=Report!$AD$63, $T409&lt;=Report!$AH$63), Report!$BA$63, IF(AND($T409&gt;=Report!$AD$62, $T409&lt;=Report!$AH$62), Report!$BA$62, IF(AND($T409&gt;=Report!$AD$61, $T409&lt;=Report!$AH$61), Report!$BA$61, IF(AND($T409&gt;=Report!$AD$59, $T409&lt;=Report!$AH$59), Report!$BA$59, ""))))))</f>
        <v/>
      </c>
    </row>
    <row r="410" spans="1:61" x14ac:dyDescent="0.25">
      <c r="A410" s="9"/>
      <c r="B410" s="34" t="str">
        <f t="shared" si="178"/>
        <v/>
      </c>
      <c r="C410" s="31" t="str">
        <f t="shared" si="179"/>
        <v/>
      </c>
      <c r="D410" s="9"/>
      <c r="E410" s="101"/>
      <c r="F410" s="102"/>
      <c r="G410" s="103"/>
      <c r="H410" s="104"/>
      <c r="I410" s="105"/>
      <c r="J410" s="106"/>
      <c r="K410" s="102"/>
      <c r="L410" s="102"/>
      <c r="M410" s="102"/>
      <c r="N410" s="102"/>
      <c r="O410" s="102"/>
      <c r="P410" s="102"/>
      <c r="Q410" s="102"/>
      <c r="R410" s="102"/>
      <c r="S410" s="107"/>
      <c r="T410" s="108"/>
      <c r="U410" s="105"/>
      <c r="V410" s="9"/>
      <c r="Y410" s="42" t="str">
        <f t="shared" si="180"/>
        <v/>
      </c>
      <c r="AA410" s="55" t="str">
        <f t="shared" si="181"/>
        <v/>
      </c>
      <c r="AD410" s="47" t="str">
        <f t="shared" si="182"/>
        <v/>
      </c>
      <c r="AE410" s="48" t="str">
        <f t="shared" si="183"/>
        <v/>
      </c>
      <c r="AF410" s="48" t="str">
        <f t="shared" si="184"/>
        <v/>
      </c>
      <c r="AG410" s="48" t="str">
        <f t="shared" si="185"/>
        <v/>
      </c>
      <c r="AH410" s="48" t="str">
        <f t="shared" si="186"/>
        <v/>
      </c>
      <c r="AI410" s="48" t="str">
        <f t="shared" si="187"/>
        <v/>
      </c>
      <c r="AJ410" s="48" t="str">
        <f t="shared" si="188"/>
        <v/>
      </c>
      <c r="AK410" s="48" t="str">
        <f t="shared" si="189"/>
        <v/>
      </c>
      <c r="AL410" s="48" t="str">
        <f t="shared" si="190"/>
        <v/>
      </c>
      <c r="AM410" s="49" t="str">
        <f t="shared" si="191"/>
        <v/>
      </c>
      <c r="AP410" s="55" t="str">
        <f>IF(B410="", "", COUNTIF(B$11:B$510, "&gt;"&amp;B410)+1+COUNTIF(B$11:B410, B410)-1)</f>
        <v/>
      </c>
      <c r="AQ410" s="64" t="str">
        <f>IF(C410="", "", COUNTIF(C$11:C$510, "&gt;"&amp;C410)+1+COUNTIF(C$11:C410, C410)-1)</f>
        <v/>
      </c>
      <c r="AT410" s="47" t="str">
        <f t="shared" si="192"/>
        <v>X</v>
      </c>
      <c r="AU410" s="48" t="str">
        <f t="shared" si="193"/>
        <v>X</v>
      </c>
      <c r="AV410" s="48" t="str">
        <f t="shared" si="194"/>
        <v>X</v>
      </c>
      <c r="AW410" s="48" t="str">
        <f t="shared" si="195"/>
        <v>X</v>
      </c>
      <c r="AX410" s="48" t="str">
        <f t="shared" si="196"/>
        <v>X</v>
      </c>
      <c r="AY410" s="48" t="str">
        <f t="shared" si="197"/>
        <v>X</v>
      </c>
      <c r="AZ410" s="48" t="str">
        <f t="shared" si="198"/>
        <v>X</v>
      </c>
      <c r="BA410" s="48" t="str">
        <f t="shared" si="199"/>
        <v>X</v>
      </c>
      <c r="BB410" s="48" t="str">
        <f t="shared" si="200"/>
        <v>X</v>
      </c>
      <c r="BC410" s="49" t="str">
        <f t="shared" si="201"/>
        <v>X</v>
      </c>
      <c r="BE410" s="63" t="str">
        <f t="shared" si="177"/>
        <v/>
      </c>
      <c r="BF410" s="70" t="str">
        <f t="shared" si="202"/>
        <v/>
      </c>
      <c r="BG410" s="64" t="str">
        <f t="shared" si="177"/>
        <v/>
      </c>
      <c r="BI410" s="55" t="str">
        <f>IF($T410="", "", IF(AND($T410&gt;=Report!$AD$65, $T410&lt;=Report!$AH$65), Report!$BA$65, IF(AND($T410&gt;=Report!$AD$63, $T410&lt;=Report!$AH$63), Report!$BA$63, IF(AND($T410&gt;=Report!$AD$62, $T410&lt;=Report!$AH$62), Report!$BA$62, IF(AND($T410&gt;=Report!$AD$61, $T410&lt;=Report!$AH$61), Report!$BA$61, IF(AND($T410&gt;=Report!$AD$59, $T410&lt;=Report!$AH$59), Report!$BA$59, ""))))))</f>
        <v/>
      </c>
    </row>
    <row r="411" spans="1:61" x14ac:dyDescent="0.25">
      <c r="A411" s="9"/>
      <c r="B411" s="34" t="str">
        <f t="shared" si="178"/>
        <v/>
      </c>
      <c r="C411" s="31" t="str">
        <f t="shared" si="179"/>
        <v/>
      </c>
      <c r="D411" s="9"/>
      <c r="E411" s="101"/>
      <c r="F411" s="102"/>
      <c r="G411" s="103"/>
      <c r="H411" s="104"/>
      <c r="I411" s="105"/>
      <c r="J411" s="106"/>
      <c r="K411" s="102"/>
      <c r="L411" s="102"/>
      <c r="M411" s="102"/>
      <c r="N411" s="102"/>
      <c r="O411" s="102"/>
      <c r="P411" s="102"/>
      <c r="Q411" s="102"/>
      <c r="R411" s="102"/>
      <c r="S411" s="107"/>
      <c r="T411" s="108"/>
      <c r="U411" s="105"/>
      <c r="V411" s="9"/>
      <c r="Y411" s="42" t="str">
        <f t="shared" si="180"/>
        <v/>
      </c>
      <c r="AA411" s="55" t="str">
        <f t="shared" si="181"/>
        <v/>
      </c>
      <c r="AD411" s="47" t="str">
        <f t="shared" si="182"/>
        <v/>
      </c>
      <c r="AE411" s="48" t="str">
        <f t="shared" si="183"/>
        <v/>
      </c>
      <c r="AF411" s="48" t="str">
        <f t="shared" si="184"/>
        <v/>
      </c>
      <c r="AG411" s="48" t="str">
        <f t="shared" si="185"/>
        <v/>
      </c>
      <c r="AH411" s="48" t="str">
        <f t="shared" si="186"/>
        <v/>
      </c>
      <c r="AI411" s="48" t="str">
        <f t="shared" si="187"/>
        <v/>
      </c>
      <c r="AJ411" s="48" t="str">
        <f t="shared" si="188"/>
        <v/>
      </c>
      <c r="AK411" s="48" t="str">
        <f t="shared" si="189"/>
        <v/>
      </c>
      <c r="AL411" s="48" t="str">
        <f t="shared" si="190"/>
        <v/>
      </c>
      <c r="AM411" s="49" t="str">
        <f t="shared" si="191"/>
        <v/>
      </c>
      <c r="AP411" s="55" t="str">
        <f>IF(B411="", "", COUNTIF(B$11:B$510, "&gt;"&amp;B411)+1+COUNTIF(B$11:B411, B411)-1)</f>
        <v/>
      </c>
      <c r="AQ411" s="64" t="str">
        <f>IF(C411="", "", COUNTIF(C$11:C$510, "&gt;"&amp;C411)+1+COUNTIF(C$11:C411, C411)-1)</f>
        <v/>
      </c>
      <c r="AT411" s="47" t="str">
        <f t="shared" si="192"/>
        <v>X</v>
      </c>
      <c r="AU411" s="48" t="str">
        <f t="shared" si="193"/>
        <v>X</v>
      </c>
      <c r="AV411" s="48" t="str">
        <f t="shared" si="194"/>
        <v>X</v>
      </c>
      <c r="AW411" s="48" t="str">
        <f t="shared" si="195"/>
        <v>X</v>
      </c>
      <c r="AX411" s="48" t="str">
        <f t="shared" si="196"/>
        <v>X</v>
      </c>
      <c r="AY411" s="48" t="str">
        <f t="shared" si="197"/>
        <v>X</v>
      </c>
      <c r="AZ411" s="48" t="str">
        <f t="shared" si="198"/>
        <v>X</v>
      </c>
      <c r="BA411" s="48" t="str">
        <f t="shared" si="199"/>
        <v>X</v>
      </c>
      <c r="BB411" s="48" t="str">
        <f t="shared" si="200"/>
        <v>X</v>
      </c>
      <c r="BC411" s="49" t="str">
        <f t="shared" si="201"/>
        <v>X</v>
      </c>
      <c r="BE411" s="63" t="str">
        <f t="shared" si="177"/>
        <v/>
      </c>
      <c r="BF411" s="70" t="str">
        <f t="shared" si="202"/>
        <v/>
      </c>
      <c r="BG411" s="64" t="str">
        <f t="shared" si="177"/>
        <v/>
      </c>
      <c r="BI411" s="55" t="str">
        <f>IF($T411="", "", IF(AND($T411&gt;=Report!$AD$65, $T411&lt;=Report!$AH$65), Report!$BA$65, IF(AND($T411&gt;=Report!$AD$63, $T411&lt;=Report!$AH$63), Report!$BA$63, IF(AND($T411&gt;=Report!$AD$62, $T411&lt;=Report!$AH$62), Report!$BA$62, IF(AND($T411&gt;=Report!$AD$61, $T411&lt;=Report!$AH$61), Report!$BA$61, IF(AND($T411&gt;=Report!$AD$59, $T411&lt;=Report!$AH$59), Report!$BA$59, ""))))))</f>
        <v/>
      </c>
    </row>
    <row r="412" spans="1:61" x14ac:dyDescent="0.25">
      <c r="A412" s="9"/>
      <c r="B412" s="34" t="str">
        <f t="shared" si="178"/>
        <v/>
      </c>
      <c r="C412" s="31" t="str">
        <f t="shared" si="179"/>
        <v/>
      </c>
      <c r="D412" s="9"/>
      <c r="E412" s="101"/>
      <c r="F412" s="102"/>
      <c r="G412" s="103"/>
      <c r="H412" s="104"/>
      <c r="I412" s="105"/>
      <c r="J412" s="106"/>
      <c r="K412" s="102"/>
      <c r="L412" s="102"/>
      <c r="M412" s="102"/>
      <c r="N412" s="102"/>
      <c r="O412" s="102"/>
      <c r="P412" s="102"/>
      <c r="Q412" s="102"/>
      <c r="R412" s="102"/>
      <c r="S412" s="107"/>
      <c r="T412" s="108"/>
      <c r="U412" s="105"/>
      <c r="V412" s="9"/>
      <c r="Y412" s="42" t="str">
        <f t="shared" si="180"/>
        <v/>
      </c>
      <c r="AA412" s="55" t="str">
        <f t="shared" si="181"/>
        <v/>
      </c>
      <c r="AD412" s="47" t="str">
        <f t="shared" si="182"/>
        <v/>
      </c>
      <c r="AE412" s="48" t="str">
        <f t="shared" si="183"/>
        <v/>
      </c>
      <c r="AF412" s="48" t="str">
        <f t="shared" si="184"/>
        <v/>
      </c>
      <c r="AG412" s="48" t="str">
        <f t="shared" si="185"/>
        <v/>
      </c>
      <c r="AH412" s="48" t="str">
        <f t="shared" si="186"/>
        <v/>
      </c>
      <c r="AI412" s="48" t="str">
        <f t="shared" si="187"/>
        <v/>
      </c>
      <c r="AJ412" s="48" t="str">
        <f t="shared" si="188"/>
        <v/>
      </c>
      <c r="AK412" s="48" t="str">
        <f t="shared" si="189"/>
        <v/>
      </c>
      <c r="AL412" s="48" t="str">
        <f t="shared" si="190"/>
        <v/>
      </c>
      <c r="AM412" s="49" t="str">
        <f t="shared" si="191"/>
        <v/>
      </c>
      <c r="AP412" s="55" t="str">
        <f>IF(B412="", "", COUNTIF(B$11:B$510, "&gt;"&amp;B412)+1+COUNTIF(B$11:B412, B412)-1)</f>
        <v/>
      </c>
      <c r="AQ412" s="64" t="str">
        <f>IF(C412="", "", COUNTIF(C$11:C$510, "&gt;"&amp;C412)+1+COUNTIF(C$11:C412, C412)-1)</f>
        <v/>
      </c>
      <c r="AT412" s="47" t="str">
        <f t="shared" si="192"/>
        <v>X</v>
      </c>
      <c r="AU412" s="48" t="str">
        <f t="shared" si="193"/>
        <v>X</v>
      </c>
      <c r="AV412" s="48" t="str">
        <f t="shared" si="194"/>
        <v>X</v>
      </c>
      <c r="AW412" s="48" t="str">
        <f t="shared" si="195"/>
        <v>X</v>
      </c>
      <c r="AX412" s="48" t="str">
        <f t="shared" si="196"/>
        <v>X</v>
      </c>
      <c r="AY412" s="48" t="str">
        <f t="shared" si="197"/>
        <v>X</v>
      </c>
      <c r="AZ412" s="48" t="str">
        <f t="shared" si="198"/>
        <v>X</v>
      </c>
      <c r="BA412" s="48" t="str">
        <f t="shared" si="199"/>
        <v>X</v>
      </c>
      <c r="BB412" s="48" t="str">
        <f t="shared" si="200"/>
        <v>X</v>
      </c>
      <c r="BC412" s="49" t="str">
        <f t="shared" si="201"/>
        <v>X</v>
      </c>
      <c r="BE412" s="63" t="str">
        <f t="shared" ref="BE412:BG431" si="203">IF($Y412="", "", COUNTIF($J412:$S412, BE$10))</f>
        <v/>
      </c>
      <c r="BF412" s="70" t="str">
        <f t="shared" si="202"/>
        <v/>
      </c>
      <c r="BG412" s="64" t="str">
        <f t="shared" si="203"/>
        <v/>
      </c>
      <c r="BI412" s="55" t="str">
        <f>IF($T412="", "", IF(AND($T412&gt;=Report!$AD$65, $T412&lt;=Report!$AH$65), Report!$BA$65, IF(AND($T412&gt;=Report!$AD$63, $T412&lt;=Report!$AH$63), Report!$BA$63, IF(AND($T412&gt;=Report!$AD$62, $T412&lt;=Report!$AH$62), Report!$BA$62, IF(AND($T412&gt;=Report!$AD$61, $T412&lt;=Report!$AH$61), Report!$BA$61, IF(AND($T412&gt;=Report!$AD$59, $T412&lt;=Report!$AH$59), Report!$BA$59, ""))))))</f>
        <v/>
      </c>
    </row>
    <row r="413" spans="1:61" x14ac:dyDescent="0.25">
      <c r="A413" s="9"/>
      <c r="B413" s="34" t="str">
        <f t="shared" si="178"/>
        <v/>
      </c>
      <c r="C413" s="31" t="str">
        <f t="shared" si="179"/>
        <v/>
      </c>
      <c r="D413" s="9"/>
      <c r="E413" s="101"/>
      <c r="F413" s="102"/>
      <c r="G413" s="103"/>
      <c r="H413" s="104"/>
      <c r="I413" s="105"/>
      <c r="J413" s="106"/>
      <c r="K413" s="102"/>
      <c r="L413" s="102"/>
      <c r="M413" s="102"/>
      <c r="N413" s="102"/>
      <c r="O413" s="102"/>
      <c r="P413" s="102"/>
      <c r="Q413" s="102"/>
      <c r="R413" s="102"/>
      <c r="S413" s="107"/>
      <c r="T413" s="108"/>
      <c r="U413" s="105"/>
      <c r="V413" s="9"/>
      <c r="Y413" s="42" t="str">
        <f t="shared" si="180"/>
        <v/>
      </c>
      <c r="AA413" s="55" t="str">
        <f t="shared" si="181"/>
        <v/>
      </c>
      <c r="AD413" s="47" t="str">
        <f t="shared" si="182"/>
        <v/>
      </c>
      <c r="AE413" s="48" t="str">
        <f t="shared" si="183"/>
        <v/>
      </c>
      <c r="AF413" s="48" t="str">
        <f t="shared" si="184"/>
        <v/>
      </c>
      <c r="AG413" s="48" t="str">
        <f t="shared" si="185"/>
        <v/>
      </c>
      <c r="AH413" s="48" t="str">
        <f t="shared" si="186"/>
        <v/>
      </c>
      <c r="AI413" s="48" t="str">
        <f t="shared" si="187"/>
        <v/>
      </c>
      <c r="AJ413" s="48" t="str">
        <f t="shared" si="188"/>
        <v/>
      </c>
      <c r="AK413" s="48" t="str">
        <f t="shared" si="189"/>
        <v/>
      </c>
      <c r="AL413" s="48" t="str">
        <f t="shared" si="190"/>
        <v/>
      </c>
      <c r="AM413" s="49" t="str">
        <f t="shared" si="191"/>
        <v/>
      </c>
      <c r="AP413" s="55" t="str">
        <f>IF(B413="", "", COUNTIF(B$11:B$510, "&gt;"&amp;B413)+1+COUNTIF(B$11:B413, B413)-1)</f>
        <v/>
      </c>
      <c r="AQ413" s="64" t="str">
        <f>IF(C413="", "", COUNTIF(C$11:C$510, "&gt;"&amp;C413)+1+COUNTIF(C$11:C413, C413)-1)</f>
        <v/>
      </c>
      <c r="AT413" s="47" t="str">
        <f t="shared" si="192"/>
        <v>X</v>
      </c>
      <c r="AU413" s="48" t="str">
        <f t="shared" si="193"/>
        <v>X</v>
      </c>
      <c r="AV413" s="48" t="str">
        <f t="shared" si="194"/>
        <v>X</v>
      </c>
      <c r="AW413" s="48" t="str">
        <f t="shared" si="195"/>
        <v>X</v>
      </c>
      <c r="AX413" s="48" t="str">
        <f t="shared" si="196"/>
        <v>X</v>
      </c>
      <c r="AY413" s="48" t="str">
        <f t="shared" si="197"/>
        <v>X</v>
      </c>
      <c r="AZ413" s="48" t="str">
        <f t="shared" si="198"/>
        <v>X</v>
      </c>
      <c r="BA413" s="48" t="str">
        <f t="shared" si="199"/>
        <v>X</v>
      </c>
      <c r="BB413" s="48" t="str">
        <f t="shared" si="200"/>
        <v>X</v>
      </c>
      <c r="BC413" s="49" t="str">
        <f t="shared" si="201"/>
        <v>X</v>
      </c>
      <c r="BE413" s="63" t="str">
        <f t="shared" si="203"/>
        <v/>
      </c>
      <c r="BF413" s="70" t="str">
        <f t="shared" si="202"/>
        <v/>
      </c>
      <c r="BG413" s="64" t="str">
        <f t="shared" si="203"/>
        <v/>
      </c>
      <c r="BI413" s="55" t="str">
        <f>IF($T413="", "", IF(AND($T413&gt;=Report!$AD$65, $T413&lt;=Report!$AH$65), Report!$BA$65, IF(AND($T413&gt;=Report!$AD$63, $T413&lt;=Report!$AH$63), Report!$BA$63, IF(AND($T413&gt;=Report!$AD$62, $T413&lt;=Report!$AH$62), Report!$BA$62, IF(AND($T413&gt;=Report!$AD$61, $T413&lt;=Report!$AH$61), Report!$BA$61, IF(AND($T413&gt;=Report!$AD$59, $T413&lt;=Report!$AH$59), Report!$BA$59, ""))))))</f>
        <v/>
      </c>
    </row>
    <row r="414" spans="1:61" x14ac:dyDescent="0.25">
      <c r="A414" s="9"/>
      <c r="B414" s="34" t="str">
        <f t="shared" si="178"/>
        <v/>
      </c>
      <c r="C414" s="31" t="str">
        <f t="shared" si="179"/>
        <v/>
      </c>
      <c r="D414" s="9"/>
      <c r="E414" s="101"/>
      <c r="F414" s="102"/>
      <c r="G414" s="103"/>
      <c r="H414" s="104"/>
      <c r="I414" s="105"/>
      <c r="J414" s="106"/>
      <c r="K414" s="102"/>
      <c r="L414" s="102"/>
      <c r="M414" s="102"/>
      <c r="N414" s="102"/>
      <c r="O414" s="102"/>
      <c r="P414" s="102"/>
      <c r="Q414" s="102"/>
      <c r="R414" s="102"/>
      <c r="S414" s="107"/>
      <c r="T414" s="108"/>
      <c r="U414" s="105"/>
      <c r="V414" s="9"/>
      <c r="Y414" s="42" t="str">
        <f t="shared" si="180"/>
        <v/>
      </c>
      <c r="AA414" s="55" t="str">
        <f t="shared" si="181"/>
        <v/>
      </c>
      <c r="AD414" s="47" t="str">
        <f t="shared" si="182"/>
        <v/>
      </c>
      <c r="AE414" s="48" t="str">
        <f t="shared" si="183"/>
        <v/>
      </c>
      <c r="AF414" s="48" t="str">
        <f t="shared" si="184"/>
        <v/>
      </c>
      <c r="AG414" s="48" t="str">
        <f t="shared" si="185"/>
        <v/>
      </c>
      <c r="AH414" s="48" t="str">
        <f t="shared" si="186"/>
        <v/>
      </c>
      <c r="AI414" s="48" t="str">
        <f t="shared" si="187"/>
        <v/>
      </c>
      <c r="AJ414" s="48" t="str">
        <f t="shared" si="188"/>
        <v/>
      </c>
      <c r="AK414" s="48" t="str">
        <f t="shared" si="189"/>
        <v/>
      </c>
      <c r="AL414" s="48" t="str">
        <f t="shared" si="190"/>
        <v/>
      </c>
      <c r="AM414" s="49" t="str">
        <f t="shared" si="191"/>
        <v/>
      </c>
      <c r="AP414" s="55" t="str">
        <f>IF(B414="", "", COUNTIF(B$11:B$510, "&gt;"&amp;B414)+1+COUNTIF(B$11:B414, B414)-1)</f>
        <v/>
      </c>
      <c r="AQ414" s="64" t="str">
        <f>IF(C414="", "", COUNTIF(C$11:C$510, "&gt;"&amp;C414)+1+COUNTIF(C$11:C414, C414)-1)</f>
        <v/>
      </c>
      <c r="AT414" s="47" t="str">
        <f t="shared" si="192"/>
        <v>X</v>
      </c>
      <c r="AU414" s="48" t="str">
        <f t="shared" si="193"/>
        <v>X</v>
      </c>
      <c r="AV414" s="48" t="str">
        <f t="shared" si="194"/>
        <v>X</v>
      </c>
      <c r="AW414" s="48" t="str">
        <f t="shared" si="195"/>
        <v>X</v>
      </c>
      <c r="AX414" s="48" t="str">
        <f t="shared" si="196"/>
        <v>X</v>
      </c>
      <c r="AY414" s="48" t="str">
        <f t="shared" si="197"/>
        <v>X</v>
      </c>
      <c r="AZ414" s="48" t="str">
        <f t="shared" si="198"/>
        <v>X</v>
      </c>
      <c r="BA414" s="48" t="str">
        <f t="shared" si="199"/>
        <v>X</v>
      </c>
      <c r="BB414" s="48" t="str">
        <f t="shared" si="200"/>
        <v>X</v>
      </c>
      <c r="BC414" s="49" t="str">
        <f t="shared" si="201"/>
        <v>X</v>
      </c>
      <c r="BE414" s="63" t="str">
        <f t="shared" si="203"/>
        <v/>
      </c>
      <c r="BF414" s="70" t="str">
        <f t="shared" si="202"/>
        <v/>
      </c>
      <c r="BG414" s="64" t="str">
        <f t="shared" si="203"/>
        <v/>
      </c>
      <c r="BI414" s="55" t="str">
        <f>IF($T414="", "", IF(AND($T414&gt;=Report!$AD$65, $T414&lt;=Report!$AH$65), Report!$BA$65, IF(AND($T414&gt;=Report!$AD$63, $T414&lt;=Report!$AH$63), Report!$BA$63, IF(AND($T414&gt;=Report!$AD$62, $T414&lt;=Report!$AH$62), Report!$BA$62, IF(AND($T414&gt;=Report!$AD$61, $T414&lt;=Report!$AH$61), Report!$BA$61, IF(AND($T414&gt;=Report!$AD$59, $T414&lt;=Report!$AH$59), Report!$BA$59, ""))))))</f>
        <v/>
      </c>
    </row>
    <row r="415" spans="1:61" x14ac:dyDescent="0.25">
      <c r="A415" s="9"/>
      <c r="B415" s="34" t="str">
        <f t="shared" si="178"/>
        <v/>
      </c>
      <c r="C415" s="31" t="str">
        <f t="shared" si="179"/>
        <v/>
      </c>
      <c r="D415" s="9"/>
      <c r="E415" s="101"/>
      <c r="F415" s="102"/>
      <c r="G415" s="103"/>
      <c r="H415" s="104"/>
      <c r="I415" s="105"/>
      <c r="J415" s="106"/>
      <c r="K415" s="102"/>
      <c r="L415" s="102"/>
      <c r="M415" s="102"/>
      <c r="N415" s="102"/>
      <c r="O415" s="102"/>
      <c r="P415" s="102"/>
      <c r="Q415" s="102"/>
      <c r="R415" s="102"/>
      <c r="S415" s="107"/>
      <c r="T415" s="108"/>
      <c r="U415" s="105"/>
      <c r="V415" s="9"/>
      <c r="Y415" s="42" t="str">
        <f t="shared" si="180"/>
        <v/>
      </c>
      <c r="AA415" s="55" t="str">
        <f t="shared" si="181"/>
        <v/>
      </c>
      <c r="AD415" s="47" t="str">
        <f t="shared" si="182"/>
        <v/>
      </c>
      <c r="AE415" s="48" t="str">
        <f t="shared" si="183"/>
        <v/>
      </c>
      <c r="AF415" s="48" t="str">
        <f t="shared" si="184"/>
        <v/>
      </c>
      <c r="AG415" s="48" t="str">
        <f t="shared" si="185"/>
        <v/>
      </c>
      <c r="AH415" s="48" t="str">
        <f t="shared" si="186"/>
        <v/>
      </c>
      <c r="AI415" s="48" t="str">
        <f t="shared" si="187"/>
        <v/>
      </c>
      <c r="AJ415" s="48" t="str">
        <f t="shared" si="188"/>
        <v/>
      </c>
      <c r="AK415" s="48" t="str">
        <f t="shared" si="189"/>
        <v/>
      </c>
      <c r="AL415" s="48" t="str">
        <f t="shared" si="190"/>
        <v/>
      </c>
      <c r="AM415" s="49" t="str">
        <f t="shared" si="191"/>
        <v/>
      </c>
      <c r="AP415" s="55" t="str">
        <f>IF(B415="", "", COUNTIF(B$11:B$510, "&gt;"&amp;B415)+1+COUNTIF(B$11:B415, B415)-1)</f>
        <v/>
      </c>
      <c r="AQ415" s="64" t="str">
        <f>IF(C415="", "", COUNTIF(C$11:C$510, "&gt;"&amp;C415)+1+COUNTIF(C$11:C415, C415)-1)</f>
        <v/>
      </c>
      <c r="AT415" s="47" t="str">
        <f t="shared" si="192"/>
        <v>X</v>
      </c>
      <c r="AU415" s="48" t="str">
        <f t="shared" si="193"/>
        <v>X</v>
      </c>
      <c r="AV415" s="48" t="str">
        <f t="shared" si="194"/>
        <v>X</v>
      </c>
      <c r="AW415" s="48" t="str">
        <f t="shared" si="195"/>
        <v>X</v>
      </c>
      <c r="AX415" s="48" t="str">
        <f t="shared" si="196"/>
        <v>X</v>
      </c>
      <c r="AY415" s="48" t="str">
        <f t="shared" si="197"/>
        <v>X</v>
      </c>
      <c r="AZ415" s="48" t="str">
        <f t="shared" si="198"/>
        <v>X</v>
      </c>
      <c r="BA415" s="48" t="str">
        <f t="shared" si="199"/>
        <v>X</v>
      </c>
      <c r="BB415" s="48" t="str">
        <f t="shared" si="200"/>
        <v>X</v>
      </c>
      <c r="BC415" s="49" t="str">
        <f t="shared" si="201"/>
        <v>X</v>
      </c>
      <c r="BE415" s="63" t="str">
        <f t="shared" si="203"/>
        <v/>
      </c>
      <c r="BF415" s="70" t="str">
        <f t="shared" si="202"/>
        <v/>
      </c>
      <c r="BG415" s="64" t="str">
        <f t="shared" si="203"/>
        <v/>
      </c>
      <c r="BI415" s="55" t="str">
        <f>IF($T415="", "", IF(AND($T415&gt;=Report!$AD$65, $T415&lt;=Report!$AH$65), Report!$BA$65, IF(AND($T415&gt;=Report!$AD$63, $T415&lt;=Report!$AH$63), Report!$BA$63, IF(AND($T415&gt;=Report!$AD$62, $T415&lt;=Report!$AH$62), Report!$BA$62, IF(AND($T415&gt;=Report!$AD$61, $T415&lt;=Report!$AH$61), Report!$BA$61, IF(AND($T415&gt;=Report!$AD$59, $T415&lt;=Report!$AH$59), Report!$BA$59, ""))))))</f>
        <v/>
      </c>
    </row>
    <row r="416" spans="1:61" x14ac:dyDescent="0.25">
      <c r="A416" s="9"/>
      <c r="B416" s="34" t="str">
        <f t="shared" si="178"/>
        <v/>
      </c>
      <c r="C416" s="31" t="str">
        <f t="shared" si="179"/>
        <v/>
      </c>
      <c r="D416" s="9"/>
      <c r="E416" s="101"/>
      <c r="F416" s="102"/>
      <c r="G416" s="103"/>
      <c r="H416" s="104"/>
      <c r="I416" s="105"/>
      <c r="J416" s="106"/>
      <c r="K416" s="102"/>
      <c r="L416" s="102"/>
      <c r="M416" s="102"/>
      <c r="N416" s="102"/>
      <c r="O416" s="102"/>
      <c r="P416" s="102"/>
      <c r="Q416" s="102"/>
      <c r="R416" s="102"/>
      <c r="S416" s="107"/>
      <c r="T416" s="108"/>
      <c r="U416" s="105"/>
      <c r="V416" s="9"/>
      <c r="Y416" s="42" t="str">
        <f t="shared" si="180"/>
        <v/>
      </c>
      <c r="AA416" s="55" t="str">
        <f t="shared" si="181"/>
        <v/>
      </c>
      <c r="AD416" s="47" t="str">
        <f t="shared" si="182"/>
        <v/>
      </c>
      <c r="AE416" s="48" t="str">
        <f t="shared" si="183"/>
        <v/>
      </c>
      <c r="AF416" s="48" t="str">
        <f t="shared" si="184"/>
        <v/>
      </c>
      <c r="AG416" s="48" t="str">
        <f t="shared" si="185"/>
        <v/>
      </c>
      <c r="AH416" s="48" t="str">
        <f t="shared" si="186"/>
        <v/>
      </c>
      <c r="AI416" s="48" t="str">
        <f t="shared" si="187"/>
        <v/>
      </c>
      <c r="AJ416" s="48" t="str">
        <f t="shared" si="188"/>
        <v/>
      </c>
      <c r="AK416" s="48" t="str">
        <f t="shared" si="189"/>
        <v/>
      </c>
      <c r="AL416" s="48" t="str">
        <f t="shared" si="190"/>
        <v/>
      </c>
      <c r="AM416" s="49" t="str">
        <f t="shared" si="191"/>
        <v/>
      </c>
      <c r="AP416" s="55" t="str">
        <f>IF(B416="", "", COUNTIF(B$11:B$510, "&gt;"&amp;B416)+1+COUNTIF(B$11:B416, B416)-1)</f>
        <v/>
      </c>
      <c r="AQ416" s="64" t="str">
        <f>IF(C416="", "", COUNTIF(C$11:C$510, "&gt;"&amp;C416)+1+COUNTIF(C$11:C416, C416)-1)</f>
        <v/>
      </c>
      <c r="AT416" s="47" t="str">
        <f t="shared" si="192"/>
        <v>X</v>
      </c>
      <c r="AU416" s="48" t="str">
        <f t="shared" si="193"/>
        <v>X</v>
      </c>
      <c r="AV416" s="48" t="str">
        <f t="shared" si="194"/>
        <v>X</v>
      </c>
      <c r="AW416" s="48" t="str">
        <f t="shared" si="195"/>
        <v>X</v>
      </c>
      <c r="AX416" s="48" t="str">
        <f t="shared" si="196"/>
        <v>X</v>
      </c>
      <c r="AY416" s="48" t="str">
        <f t="shared" si="197"/>
        <v>X</v>
      </c>
      <c r="AZ416" s="48" t="str">
        <f t="shared" si="198"/>
        <v>X</v>
      </c>
      <c r="BA416" s="48" t="str">
        <f t="shared" si="199"/>
        <v>X</v>
      </c>
      <c r="BB416" s="48" t="str">
        <f t="shared" si="200"/>
        <v>X</v>
      </c>
      <c r="BC416" s="49" t="str">
        <f t="shared" si="201"/>
        <v>X</v>
      </c>
      <c r="BE416" s="63" t="str">
        <f t="shared" si="203"/>
        <v/>
      </c>
      <c r="BF416" s="70" t="str">
        <f t="shared" si="202"/>
        <v/>
      </c>
      <c r="BG416" s="64" t="str">
        <f t="shared" si="203"/>
        <v/>
      </c>
      <c r="BI416" s="55" t="str">
        <f>IF($T416="", "", IF(AND($T416&gt;=Report!$AD$65, $T416&lt;=Report!$AH$65), Report!$BA$65, IF(AND($T416&gt;=Report!$AD$63, $T416&lt;=Report!$AH$63), Report!$BA$63, IF(AND($T416&gt;=Report!$AD$62, $T416&lt;=Report!$AH$62), Report!$BA$62, IF(AND($T416&gt;=Report!$AD$61, $T416&lt;=Report!$AH$61), Report!$BA$61, IF(AND($T416&gt;=Report!$AD$59, $T416&lt;=Report!$AH$59), Report!$BA$59, ""))))))</f>
        <v/>
      </c>
    </row>
    <row r="417" spans="1:61" x14ac:dyDescent="0.25">
      <c r="A417" s="9"/>
      <c r="B417" s="34" t="str">
        <f t="shared" si="178"/>
        <v/>
      </c>
      <c r="C417" s="31" t="str">
        <f t="shared" si="179"/>
        <v/>
      </c>
      <c r="D417" s="9"/>
      <c r="E417" s="101"/>
      <c r="F417" s="102"/>
      <c r="G417" s="103"/>
      <c r="H417" s="104"/>
      <c r="I417" s="105"/>
      <c r="J417" s="106"/>
      <c r="K417" s="102"/>
      <c r="L417" s="102"/>
      <c r="M417" s="102"/>
      <c r="N417" s="102"/>
      <c r="O417" s="102"/>
      <c r="P417" s="102"/>
      <c r="Q417" s="102"/>
      <c r="R417" s="102"/>
      <c r="S417" s="107"/>
      <c r="T417" s="108"/>
      <c r="U417" s="105"/>
      <c r="V417" s="9"/>
      <c r="Y417" s="42" t="str">
        <f t="shared" si="180"/>
        <v/>
      </c>
      <c r="AA417" s="55" t="str">
        <f t="shared" si="181"/>
        <v/>
      </c>
      <c r="AD417" s="47" t="str">
        <f t="shared" si="182"/>
        <v/>
      </c>
      <c r="AE417" s="48" t="str">
        <f t="shared" si="183"/>
        <v/>
      </c>
      <c r="AF417" s="48" t="str">
        <f t="shared" si="184"/>
        <v/>
      </c>
      <c r="AG417" s="48" t="str">
        <f t="shared" si="185"/>
        <v/>
      </c>
      <c r="AH417" s="48" t="str">
        <f t="shared" si="186"/>
        <v/>
      </c>
      <c r="AI417" s="48" t="str">
        <f t="shared" si="187"/>
        <v/>
      </c>
      <c r="AJ417" s="48" t="str">
        <f t="shared" si="188"/>
        <v/>
      </c>
      <c r="AK417" s="48" t="str">
        <f t="shared" si="189"/>
        <v/>
      </c>
      <c r="AL417" s="48" t="str">
        <f t="shared" si="190"/>
        <v/>
      </c>
      <c r="AM417" s="49" t="str">
        <f t="shared" si="191"/>
        <v/>
      </c>
      <c r="AP417" s="55" t="str">
        <f>IF(B417="", "", COUNTIF(B$11:B$510, "&gt;"&amp;B417)+1+COUNTIF(B$11:B417, B417)-1)</f>
        <v/>
      </c>
      <c r="AQ417" s="64" t="str">
        <f>IF(C417="", "", COUNTIF(C$11:C$510, "&gt;"&amp;C417)+1+COUNTIF(C$11:C417, C417)-1)</f>
        <v/>
      </c>
      <c r="AT417" s="47" t="str">
        <f t="shared" si="192"/>
        <v>X</v>
      </c>
      <c r="AU417" s="48" t="str">
        <f t="shared" si="193"/>
        <v>X</v>
      </c>
      <c r="AV417" s="48" t="str">
        <f t="shared" si="194"/>
        <v>X</v>
      </c>
      <c r="AW417" s="48" t="str">
        <f t="shared" si="195"/>
        <v>X</v>
      </c>
      <c r="AX417" s="48" t="str">
        <f t="shared" si="196"/>
        <v>X</v>
      </c>
      <c r="AY417" s="48" t="str">
        <f t="shared" si="197"/>
        <v>X</v>
      </c>
      <c r="AZ417" s="48" t="str">
        <f t="shared" si="198"/>
        <v>X</v>
      </c>
      <c r="BA417" s="48" t="str">
        <f t="shared" si="199"/>
        <v>X</v>
      </c>
      <c r="BB417" s="48" t="str">
        <f t="shared" si="200"/>
        <v>X</v>
      </c>
      <c r="BC417" s="49" t="str">
        <f t="shared" si="201"/>
        <v>X</v>
      </c>
      <c r="BE417" s="63" t="str">
        <f t="shared" si="203"/>
        <v/>
      </c>
      <c r="BF417" s="70" t="str">
        <f t="shared" si="202"/>
        <v/>
      </c>
      <c r="BG417" s="64" t="str">
        <f t="shared" si="203"/>
        <v/>
      </c>
      <c r="BI417" s="55" t="str">
        <f>IF($T417="", "", IF(AND($T417&gt;=Report!$AD$65, $T417&lt;=Report!$AH$65), Report!$BA$65, IF(AND($T417&gt;=Report!$AD$63, $T417&lt;=Report!$AH$63), Report!$BA$63, IF(AND($T417&gt;=Report!$AD$62, $T417&lt;=Report!$AH$62), Report!$BA$62, IF(AND($T417&gt;=Report!$AD$61, $T417&lt;=Report!$AH$61), Report!$BA$61, IF(AND($T417&gt;=Report!$AD$59, $T417&lt;=Report!$AH$59), Report!$BA$59, ""))))))</f>
        <v/>
      </c>
    </row>
    <row r="418" spans="1:61" x14ac:dyDescent="0.25">
      <c r="A418" s="9"/>
      <c r="B418" s="34" t="str">
        <f t="shared" si="178"/>
        <v/>
      </c>
      <c r="C418" s="31" t="str">
        <f t="shared" si="179"/>
        <v/>
      </c>
      <c r="D418" s="9"/>
      <c r="E418" s="101"/>
      <c r="F418" s="102"/>
      <c r="G418" s="103"/>
      <c r="H418" s="104"/>
      <c r="I418" s="105"/>
      <c r="J418" s="106"/>
      <c r="K418" s="102"/>
      <c r="L418" s="102"/>
      <c r="M418" s="102"/>
      <c r="N418" s="102"/>
      <c r="O418" s="102"/>
      <c r="P418" s="102"/>
      <c r="Q418" s="102"/>
      <c r="R418" s="102"/>
      <c r="S418" s="107"/>
      <c r="T418" s="108"/>
      <c r="U418" s="105"/>
      <c r="V418" s="9"/>
      <c r="Y418" s="42" t="str">
        <f t="shared" si="180"/>
        <v/>
      </c>
      <c r="AA418" s="55" t="str">
        <f t="shared" si="181"/>
        <v/>
      </c>
      <c r="AD418" s="47" t="str">
        <f t="shared" si="182"/>
        <v/>
      </c>
      <c r="AE418" s="48" t="str">
        <f t="shared" si="183"/>
        <v/>
      </c>
      <c r="AF418" s="48" t="str">
        <f t="shared" si="184"/>
        <v/>
      </c>
      <c r="AG418" s="48" t="str">
        <f t="shared" si="185"/>
        <v/>
      </c>
      <c r="AH418" s="48" t="str">
        <f t="shared" si="186"/>
        <v/>
      </c>
      <c r="AI418" s="48" t="str">
        <f t="shared" si="187"/>
        <v/>
      </c>
      <c r="AJ418" s="48" t="str">
        <f t="shared" si="188"/>
        <v/>
      </c>
      <c r="AK418" s="48" t="str">
        <f t="shared" si="189"/>
        <v/>
      </c>
      <c r="AL418" s="48" t="str">
        <f t="shared" si="190"/>
        <v/>
      </c>
      <c r="AM418" s="49" t="str">
        <f t="shared" si="191"/>
        <v/>
      </c>
      <c r="AP418" s="55" t="str">
        <f>IF(B418="", "", COUNTIF(B$11:B$510, "&gt;"&amp;B418)+1+COUNTIF(B$11:B418, B418)-1)</f>
        <v/>
      </c>
      <c r="AQ418" s="64" t="str">
        <f>IF(C418="", "", COUNTIF(C$11:C$510, "&gt;"&amp;C418)+1+COUNTIF(C$11:C418, C418)-1)</f>
        <v/>
      </c>
      <c r="AT418" s="47" t="str">
        <f t="shared" si="192"/>
        <v>X</v>
      </c>
      <c r="AU418" s="48" t="str">
        <f t="shared" si="193"/>
        <v>X</v>
      </c>
      <c r="AV418" s="48" t="str">
        <f t="shared" si="194"/>
        <v>X</v>
      </c>
      <c r="AW418" s="48" t="str">
        <f t="shared" si="195"/>
        <v>X</v>
      </c>
      <c r="AX418" s="48" t="str">
        <f t="shared" si="196"/>
        <v>X</v>
      </c>
      <c r="AY418" s="48" t="str">
        <f t="shared" si="197"/>
        <v>X</v>
      </c>
      <c r="AZ418" s="48" t="str">
        <f t="shared" si="198"/>
        <v>X</v>
      </c>
      <c r="BA418" s="48" t="str">
        <f t="shared" si="199"/>
        <v>X</v>
      </c>
      <c r="BB418" s="48" t="str">
        <f t="shared" si="200"/>
        <v>X</v>
      </c>
      <c r="BC418" s="49" t="str">
        <f t="shared" si="201"/>
        <v>X</v>
      </c>
      <c r="BE418" s="63" t="str">
        <f t="shared" si="203"/>
        <v/>
      </c>
      <c r="BF418" s="70" t="str">
        <f t="shared" si="202"/>
        <v/>
      </c>
      <c r="BG418" s="64" t="str">
        <f t="shared" si="203"/>
        <v/>
      </c>
      <c r="BI418" s="55" t="str">
        <f>IF($T418="", "", IF(AND($T418&gt;=Report!$AD$65, $T418&lt;=Report!$AH$65), Report!$BA$65, IF(AND($T418&gt;=Report!$AD$63, $T418&lt;=Report!$AH$63), Report!$BA$63, IF(AND($T418&gt;=Report!$AD$62, $T418&lt;=Report!$AH$62), Report!$BA$62, IF(AND($T418&gt;=Report!$AD$61, $T418&lt;=Report!$AH$61), Report!$BA$61, IF(AND($T418&gt;=Report!$AD$59, $T418&lt;=Report!$AH$59), Report!$BA$59, ""))))))</f>
        <v/>
      </c>
    </row>
    <row r="419" spans="1:61" x14ac:dyDescent="0.25">
      <c r="A419" s="9"/>
      <c r="B419" s="34" t="str">
        <f t="shared" si="178"/>
        <v/>
      </c>
      <c r="C419" s="31" t="str">
        <f t="shared" si="179"/>
        <v/>
      </c>
      <c r="D419" s="9"/>
      <c r="E419" s="101"/>
      <c r="F419" s="102"/>
      <c r="G419" s="103"/>
      <c r="H419" s="104"/>
      <c r="I419" s="105"/>
      <c r="J419" s="106"/>
      <c r="K419" s="102"/>
      <c r="L419" s="102"/>
      <c r="M419" s="102"/>
      <c r="N419" s="102"/>
      <c r="O419" s="102"/>
      <c r="P419" s="102"/>
      <c r="Q419" s="102"/>
      <c r="R419" s="102"/>
      <c r="S419" s="107"/>
      <c r="T419" s="108"/>
      <c r="U419" s="105"/>
      <c r="V419" s="9"/>
      <c r="Y419" s="42" t="str">
        <f t="shared" si="180"/>
        <v/>
      </c>
      <c r="AA419" s="55" t="str">
        <f t="shared" si="181"/>
        <v/>
      </c>
      <c r="AD419" s="47" t="str">
        <f t="shared" si="182"/>
        <v/>
      </c>
      <c r="AE419" s="48" t="str">
        <f t="shared" si="183"/>
        <v/>
      </c>
      <c r="AF419" s="48" t="str">
        <f t="shared" si="184"/>
        <v/>
      </c>
      <c r="AG419" s="48" t="str">
        <f t="shared" si="185"/>
        <v/>
      </c>
      <c r="AH419" s="48" t="str">
        <f t="shared" si="186"/>
        <v/>
      </c>
      <c r="AI419" s="48" t="str">
        <f t="shared" si="187"/>
        <v/>
      </c>
      <c r="AJ419" s="48" t="str">
        <f t="shared" si="188"/>
        <v/>
      </c>
      <c r="AK419" s="48" t="str">
        <f t="shared" si="189"/>
        <v/>
      </c>
      <c r="AL419" s="48" t="str">
        <f t="shared" si="190"/>
        <v/>
      </c>
      <c r="AM419" s="49" t="str">
        <f t="shared" si="191"/>
        <v/>
      </c>
      <c r="AP419" s="55" t="str">
        <f>IF(B419="", "", COUNTIF(B$11:B$510, "&gt;"&amp;B419)+1+COUNTIF(B$11:B419, B419)-1)</f>
        <v/>
      </c>
      <c r="AQ419" s="64" t="str">
        <f>IF(C419="", "", COUNTIF(C$11:C$510, "&gt;"&amp;C419)+1+COUNTIF(C$11:C419, C419)-1)</f>
        <v/>
      </c>
      <c r="AT419" s="47" t="str">
        <f t="shared" si="192"/>
        <v>X</v>
      </c>
      <c r="AU419" s="48" t="str">
        <f t="shared" si="193"/>
        <v>X</v>
      </c>
      <c r="AV419" s="48" t="str">
        <f t="shared" si="194"/>
        <v>X</v>
      </c>
      <c r="AW419" s="48" t="str">
        <f t="shared" si="195"/>
        <v>X</v>
      </c>
      <c r="AX419" s="48" t="str">
        <f t="shared" si="196"/>
        <v>X</v>
      </c>
      <c r="AY419" s="48" t="str">
        <f t="shared" si="197"/>
        <v>X</v>
      </c>
      <c r="AZ419" s="48" t="str">
        <f t="shared" si="198"/>
        <v>X</v>
      </c>
      <c r="BA419" s="48" t="str">
        <f t="shared" si="199"/>
        <v>X</v>
      </c>
      <c r="BB419" s="48" t="str">
        <f t="shared" si="200"/>
        <v>X</v>
      </c>
      <c r="BC419" s="49" t="str">
        <f t="shared" si="201"/>
        <v>X</v>
      </c>
      <c r="BE419" s="63" t="str">
        <f t="shared" si="203"/>
        <v/>
      </c>
      <c r="BF419" s="70" t="str">
        <f t="shared" si="202"/>
        <v/>
      </c>
      <c r="BG419" s="64" t="str">
        <f t="shared" si="203"/>
        <v/>
      </c>
      <c r="BI419" s="55" t="str">
        <f>IF($T419="", "", IF(AND($T419&gt;=Report!$AD$65, $T419&lt;=Report!$AH$65), Report!$BA$65, IF(AND($T419&gt;=Report!$AD$63, $T419&lt;=Report!$AH$63), Report!$BA$63, IF(AND($T419&gt;=Report!$AD$62, $T419&lt;=Report!$AH$62), Report!$BA$62, IF(AND($T419&gt;=Report!$AD$61, $T419&lt;=Report!$AH$61), Report!$BA$61, IF(AND($T419&gt;=Report!$AD$59, $T419&lt;=Report!$AH$59), Report!$BA$59, ""))))))</f>
        <v/>
      </c>
    </row>
    <row r="420" spans="1:61" x14ac:dyDescent="0.25">
      <c r="A420" s="9"/>
      <c r="B420" s="34" t="str">
        <f t="shared" si="178"/>
        <v/>
      </c>
      <c r="C420" s="31" t="str">
        <f t="shared" si="179"/>
        <v/>
      </c>
      <c r="D420" s="9"/>
      <c r="E420" s="101"/>
      <c r="F420" s="102"/>
      <c r="G420" s="103"/>
      <c r="H420" s="104"/>
      <c r="I420" s="105"/>
      <c r="J420" s="106"/>
      <c r="K420" s="102"/>
      <c r="L420" s="102"/>
      <c r="M420" s="102"/>
      <c r="N420" s="102"/>
      <c r="O420" s="102"/>
      <c r="P420" s="102"/>
      <c r="Q420" s="102"/>
      <c r="R420" s="102"/>
      <c r="S420" s="107"/>
      <c r="T420" s="108"/>
      <c r="U420" s="105"/>
      <c r="V420" s="9"/>
      <c r="Y420" s="42" t="str">
        <f t="shared" si="180"/>
        <v/>
      </c>
      <c r="AA420" s="55" t="str">
        <f t="shared" si="181"/>
        <v/>
      </c>
      <c r="AD420" s="47" t="str">
        <f t="shared" si="182"/>
        <v/>
      </c>
      <c r="AE420" s="48" t="str">
        <f t="shared" si="183"/>
        <v/>
      </c>
      <c r="AF420" s="48" t="str">
        <f t="shared" si="184"/>
        <v/>
      </c>
      <c r="AG420" s="48" t="str">
        <f t="shared" si="185"/>
        <v/>
      </c>
      <c r="AH420" s="48" t="str">
        <f t="shared" si="186"/>
        <v/>
      </c>
      <c r="AI420" s="48" t="str">
        <f t="shared" si="187"/>
        <v/>
      </c>
      <c r="AJ420" s="48" t="str">
        <f t="shared" si="188"/>
        <v/>
      </c>
      <c r="AK420" s="48" t="str">
        <f t="shared" si="189"/>
        <v/>
      </c>
      <c r="AL420" s="48" t="str">
        <f t="shared" si="190"/>
        <v/>
      </c>
      <c r="AM420" s="49" t="str">
        <f t="shared" si="191"/>
        <v/>
      </c>
      <c r="AP420" s="55" t="str">
        <f>IF(B420="", "", COUNTIF(B$11:B$510, "&gt;"&amp;B420)+1+COUNTIF(B$11:B420, B420)-1)</f>
        <v/>
      </c>
      <c r="AQ420" s="64" t="str">
        <f>IF(C420="", "", COUNTIF(C$11:C$510, "&gt;"&amp;C420)+1+COUNTIF(C$11:C420, C420)-1)</f>
        <v/>
      </c>
      <c r="AT420" s="47" t="str">
        <f t="shared" si="192"/>
        <v>X</v>
      </c>
      <c r="AU420" s="48" t="str">
        <f t="shared" si="193"/>
        <v>X</v>
      </c>
      <c r="AV420" s="48" t="str">
        <f t="shared" si="194"/>
        <v>X</v>
      </c>
      <c r="AW420" s="48" t="str">
        <f t="shared" si="195"/>
        <v>X</v>
      </c>
      <c r="AX420" s="48" t="str">
        <f t="shared" si="196"/>
        <v>X</v>
      </c>
      <c r="AY420" s="48" t="str">
        <f t="shared" si="197"/>
        <v>X</v>
      </c>
      <c r="AZ420" s="48" t="str">
        <f t="shared" si="198"/>
        <v>X</v>
      </c>
      <c r="BA420" s="48" t="str">
        <f t="shared" si="199"/>
        <v>X</v>
      </c>
      <c r="BB420" s="48" t="str">
        <f t="shared" si="200"/>
        <v>X</v>
      </c>
      <c r="BC420" s="49" t="str">
        <f t="shared" si="201"/>
        <v>X</v>
      </c>
      <c r="BE420" s="63" t="str">
        <f t="shared" si="203"/>
        <v/>
      </c>
      <c r="BF420" s="70" t="str">
        <f t="shared" si="202"/>
        <v/>
      </c>
      <c r="BG420" s="64" t="str">
        <f t="shared" si="203"/>
        <v/>
      </c>
      <c r="BI420" s="55" t="str">
        <f>IF($T420="", "", IF(AND($T420&gt;=Report!$AD$65, $T420&lt;=Report!$AH$65), Report!$BA$65, IF(AND($T420&gt;=Report!$AD$63, $T420&lt;=Report!$AH$63), Report!$BA$63, IF(AND($T420&gt;=Report!$AD$62, $T420&lt;=Report!$AH$62), Report!$BA$62, IF(AND($T420&gt;=Report!$AD$61, $T420&lt;=Report!$AH$61), Report!$BA$61, IF(AND($T420&gt;=Report!$AD$59, $T420&lt;=Report!$AH$59), Report!$BA$59, ""))))))</f>
        <v/>
      </c>
    </row>
    <row r="421" spans="1:61" x14ac:dyDescent="0.25">
      <c r="A421" s="9"/>
      <c r="B421" s="34" t="str">
        <f t="shared" si="178"/>
        <v/>
      </c>
      <c r="C421" s="31" t="str">
        <f t="shared" si="179"/>
        <v/>
      </c>
      <c r="D421" s="9"/>
      <c r="E421" s="101"/>
      <c r="F421" s="102"/>
      <c r="G421" s="103"/>
      <c r="H421" s="104"/>
      <c r="I421" s="105"/>
      <c r="J421" s="106"/>
      <c r="K421" s="102"/>
      <c r="L421" s="102"/>
      <c r="M421" s="102"/>
      <c r="N421" s="102"/>
      <c r="O421" s="102"/>
      <c r="P421" s="102"/>
      <c r="Q421" s="102"/>
      <c r="R421" s="102"/>
      <c r="S421" s="107"/>
      <c r="T421" s="108"/>
      <c r="U421" s="105"/>
      <c r="V421" s="9"/>
      <c r="Y421" s="42" t="str">
        <f t="shared" si="180"/>
        <v/>
      </c>
      <c r="AA421" s="55" t="str">
        <f t="shared" si="181"/>
        <v/>
      </c>
      <c r="AD421" s="47" t="str">
        <f t="shared" si="182"/>
        <v/>
      </c>
      <c r="AE421" s="48" t="str">
        <f t="shared" si="183"/>
        <v/>
      </c>
      <c r="AF421" s="48" t="str">
        <f t="shared" si="184"/>
        <v/>
      </c>
      <c r="AG421" s="48" t="str">
        <f t="shared" si="185"/>
        <v/>
      </c>
      <c r="AH421" s="48" t="str">
        <f t="shared" si="186"/>
        <v/>
      </c>
      <c r="AI421" s="48" t="str">
        <f t="shared" si="187"/>
        <v/>
      </c>
      <c r="AJ421" s="48" t="str">
        <f t="shared" si="188"/>
        <v/>
      </c>
      <c r="AK421" s="48" t="str">
        <f t="shared" si="189"/>
        <v/>
      </c>
      <c r="AL421" s="48" t="str">
        <f t="shared" si="190"/>
        <v/>
      </c>
      <c r="AM421" s="49" t="str">
        <f t="shared" si="191"/>
        <v/>
      </c>
      <c r="AP421" s="55" t="str">
        <f>IF(B421="", "", COUNTIF(B$11:B$510, "&gt;"&amp;B421)+1+COUNTIF(B$11:B421, B421)-1)</f>
        <v/>
      </c>
      <c r="AQ421" s="64" t="str">
        <f>IF(C421="", "", COUNTIF(C$11:C$510, "&gt;"&amp;C421)+1+COUNTIF(C$11:C421, C421)-1)</f>
        <v/>
      </c>
      <c r="AT421" s="47" t="str">
        <f t="shared" si="192"/>
        <v>X</v>
      </c>
      <c r="AU421" s="48" t="str">
        <f t="shared" si="193"/>
        <v>X</v>
      </c>
      <c r="AV421" s="48" t="str">
        <f t="shared" si="194"/>
        <v>X</v>
      </c>
      <c r="AW421" s="48" t="str">
        <f t="shared" si="195"/>
        <v>X</v>
      </c>
      <c r="AX421" s="48" t="str">
        <f t="shared" si="196"/>
        <v>X</v>
      </c>
      <c r="AY421" s="48" t="str">
        <f t="shared" si="197"/>
        <v>X</v>
      </c>
      <c r="AZ421" s="48" t="str">
        <f t="shared" si="198"/>
        <v>X</v>
      </c>
      <c r="BA421" s="48" t="str">
        <f t="shared" si="199"/>
        <v>X</v>
      </c>
      <c r="BB421" s="48" t="str">
        <f t="shared" si="200"/>
        <v>X</v>
      </c>
      <c r="BC421" s="49" t="str">
        <f t="shared" si="201"/>
        <v>X</v>
      </c>
      <c r="BE421" s="63" t="str">
        <f t="shared" si="203"/>
        <v/>
      </c>
      <c r="BF421" s="70" t="str">
        <f t="shared" si="202"/>
        <v/>
      </c>
      <c r="BG421" s="64" t="str">
        <f t="shared" si="203"/>
        <v/>
      </c>
      <c r="BI421" s="55" t="str">
        <f>IF($T421="", "", IF(AND($T421&gt;=Report!$AD$65, $T421&lt;=Report!$AH$65), Report!$BA$65, IF(AND($T421&gt;=Report!$AD$63, $T421&lt;=Report!$AH$63), Report!$BA$63, IF(AND($T421&gt;=Report!$AD$62, $T421&lt;=Report!$AH$62), Report!$BA$62, IF(AND($T421&gt;=Report!$AD$61, $T421&lt;=Report!$AH$61), Report!$BA$61, IF(AND($T421&gt;=Report!$AD$59, $T421&lt;=Report!$AH$59), Report!$BA$59, ""))))))</f>
        <v/>
      </c>
    </row>
    <row r="422" spans="1:61" x14ac:dyDescent="0.25">
      <c r="A422" s="9"/>
      <c r="B422" s="34" t="str">
        <f t="shared" si="178"/>
        <v/>
      </c>
      <c r="C422" s="31" t="str">
        <f t="shared" si="179"/>
        <v/>
      </c>
      <c r="D422" s="9"/>
      <c r="E422" s="101"/>
      <c r="F422" s="102"/>
      <c r="G422" s="103"/>
      <c r="H422" s="104"/>
      <c r="I422" s="105"/>
      <c r="J422" s="106"/>
      <c r="K422" s="102"/>
      <c r="L422" s="102"/>
      <c r="M422" s="102"/>
      <c r="N422" s="102"/>
      <c r="O422" s="102"/>
      <c r="P422" s="102"/>
      <c r="Q422" s="102"/>
      <c r="R422" s="102"/>
      <c r="S422" s="107"/>
      <c r="T422" s="108"/>
      <c r="U422" s="105"/>
      <c r="V422" s="9"/>
      <c r="Y422" s="42" t="str">
        <f t="shared" si="180"/>
        <v/>
      </c>
      <c r="AA422" s="55" t="str">
        <f t="shared" si="181"/>
        <v/>
      </c>
      <c r="AD422" s="47" t="str">
        <f t="shared" si="182"/>
        <v/>
      </c>
      <c r="AE422" s="48" t="str">
        <f t="shared" si="183"/>
        <v/>
      </c>
      <c r="AF422" s="48" t="str">
        <f t="shared" si="184"/>
        <v/>
      </c>
      <c r="AG422" s="48" t="str">
        <f t="shared" si="185"/>
        <v/>
      </c>
      <c r="AH422" s="48" t="str">
        <f t="shared" si="186"/>
        <v/>
      </c>
      <c r="AI422" s="48" t="str">
        <f t="shared" si="187"/>
        <v/>
      </c>
      <c r="AJ422" s="48" t="str">
        <f t="shared" si="188"/>
        <v/>
      </c>
      <c r="AK422" s="48" t="str">
        <f t="shared" si="189"/>
        <v/>
      </c>
      <c r="AL422" s="48" t="str">
        <f t="shared" si="190"/>
        <v/>
      </c>
      <c r="AM422" s="49" t="str">
        <f t="shared" si="191"/>
        <v/>
      </c>
      <c r="AP422" s="55" t="str">
        <f>IF(B422="", "", COUNTIF(B$11:B$510, "&gt;"&amp;B422)+1+COUNTIF(B$11:B422, B422)-1)</f>
        <v/>
      </c>
      <c r="AQ422" s="64" t="str">
        <f>IF(C422="", "", COUNTIF(C$11:C$510, "&gt;"&amp;C422)+1+COUNTIF(C$11:C422, C422)-1)</f>
        <v/>
      </c>
      <c r="AT422" s="47" t="str">
        <f t="shared" si="192"/>
        <v>X</v>
      </c>
      <c r="AU422" s="48" t="str">
        <f t="shared" si="193"/>
        <v>X</v>
      </c>
      <c r="AV422" s="48" t="str">
        <f t="shared" si="194"/>
        <v>X</v>
      </c>
      <c r="AW422" s="48" t="str">
        <f t="shared" si="195"/>
        <v>X</v>
      </c>
      <c r="AX422" s="48" t="str">
        <f t="shared" si="196"/>
        <v>X</v>
      </c>
      <c r="AY422" s="48" t="str">
        <f t="shared" si="197"/>
        <v>X</v>
      </c>
      <c r="AZ422" s="48" t="str">
        <f t="shared" si="198"/>
        <v>X</v>
      </c>
      <c r="BA422" s="48" t="str">
        <f t="shared" si="199"/>
        <v>X</v>
      </c>
      <c r="BB422" s="48" t="str">
        <f t="shared" si="200"/>
        <v>X</v>
      </c>
      <c r="BC422" s="49" t="str">
        <f t="shared" si="201"/>
        <v>X</v>
      </c>
      <c r="BE422" s="63" t="str">
        <f t="shared" si="203"/>
        <v/>
      </c>
      <c r="BF422" s="70" t="str">
        <f t="shared" si="202"/>
        <v/>
      </c>
      <c r="BG422" s="64" t="str">
        <f t="shared" si="203"/>
        <v/>
      </c>
      <c r="BI422" s="55" t="str">
        <f>IF($T422="", "", IF(AND($T422&gt;=Report!$AD$65, $T422&lt;=Report!$AH$65), Report!$BA$65, IF(AND($T422&gt;=Report!$AD$63, $T422&lt;=Report!$AH$63), Report!$BA$63, IF(AND($T422&gt;=Report!$AD$62, $T422&lt;=Report!$AH$62), Report!$BA$62, IF(AND($T422&gt;=Report!$AD$61, $T422&lt;=Report!$AH$61), Report!$BA$61, IF(AND($T422&gt;=Report!$AD$59, $T422&lt;=Report!$AH$59), Report!$BA$59, ""))))))</f>
        <v/>
      </c>
    </row>
    <row r="423" spans="1:61" x14ac:dyDescent="0.25">
      <c r="A423" s="9"/>
      <c r="B423" s="34" t="str">
        <f t="shared" si="178"/>
        <v/>
      </c>
      <c r="C423" s="31" t="str">
        <f t="shared" si="179"/>
        <v/>
      </c>
      <c r="D423" s="9"/>
      <c r="E423" s="101"/>
      <c r="F423" s="102"/>
      <c r="G423" s="103"/>
      <c r="H423" s="104"/>
      <c r="I423" s="105"/>
      <c r="J423" s="106"/>
      <c r="K423" s="102"/>
      <c r="L423" s="102"/>
      <c r="M423" s="102"/>
      <c r="N423" s="102"/>
      <c r="O423" s="102"/>
      <c r="P423" s="102"/>
      <c r="Q423" s="102"/>
      <c r="R423" s="102"/>
      <c r="S423" s="107"/>
      <c r="T423" s="108"/>
      <c r="U423" s="105"/>
      <c r="V423" s="9"/>
      <c r="Y423" s="42" t="str">
        <f t="shared" si="180"/>
        <v/>
      </c>
      <c r="AA423" s="55" t="str">
        <f t="shared" si="181"/>
        <v/>
      </c>
      <c r="AD423" s="47" t="str">
        <f t="shared" si="182"/>
        <v/>
      </c>
      <c r="AE423" s="48" t="str">
        <f t="shared" si="183"/>
        <v/>
      </c>
      <c r="AF423" s="48" t="str">
        <f t="shared" si="184"/>
        <v/>
      </c>
      <c r="AG423" s="48" t="str">
        <f t="shared" si="185"/>
        <v/>
      </c>
      <c r="AH423" s="48" t="str">
        <f t="shared" si="186"/>
        <v/>
      </c>
      <c r="AI423" s="48" t="str">
        <f t="shared" si="187"/>
        <v/>
      </c>
      <c r="AJ423" s="48" t="str">
        <f t="shared" si="188"/>
        <v/>
      </c>
      <c r="AK423" s="48" t="str">
        <f t="shared" si="189"/>
        <v/>
      </c>
      <c r="AL423" s="48" t="str">
        <f t="shared" si="190"/>
        <v/>
      </c>
      <c r="AM423" s="49" t="str">
        <f t="shared" si="191"/>
        <v/>
      </c>
      <c r="AP423" s="55" t="str">
        <f>IF(B423="", "", COUNTIF(B$11:B$510, "&gt;"&amp;B423)+1+COUNTIF(B$11:B423, B423)-1)</f>
        <v/>
      </c>
      <c r="AQ423" s="64" t="str">
        <f>IF(C423="", "", COUNTIF(C$11:C$510, "&gt;"&amp;C423)+1+COUNTIF(C$11:C423, C423)-1)</f>
        <v/>
      </c>
      <c r="AT423" s="47" t="str">
        <f t="shared" si="192"/>
        <v>X</v>
      </c>
      <c r="AU423" s="48" t="str">
        <f t="shared" si="193"/>
        <v>X</v>
      </c>
      <c r="AV423" s="48" t="str">
        <f t="shared" si="194"/>
        <v>X</v>
      </c>
      <c r="AW423" s="48" t="str">
        <f t="shared" si="195"/>
        <v>X</v>
      </c>
      <c r="AX423" s="48" t="str">
        <f t="shared" si="196"/>
        <v>X</v>
      </c>
      <c r="AY423" s="48" t="str">
        <f t="shared" si="197"/>
        <v>X</v>
      </c>
      <c r="AZ423" s="48" t="str">
        <f t="shared" si="198"/>
        <v>X</v>
      </c>
      <c r="BA423" s="48" t="str">
        <f t="shared" si="199"/>
        <v>X</v>
      </c>
      <c r="BB423" s="48" t="str">
        <f t="shared" si="200"/>
        <v>X</v>
      </c>
      <c r="BC423" s="49" t="str">
        <f t="shared" si="201"/>
        <v>X</v>
      </c>
      <c r="BE423" s="63" t="str">
        <f t="shared" si="203"/>
        <v/>
      </c>
      <c r="BF423" s="70" t="str">
        <f t="shared" si="202"/>
        <v/>
      </c>
      <c r="BG423" s="64" t="str">
        <f t="shared" si="203"/>
        <v/>
      </c>
      <c r="BI423" s="55" t="str">
        <f>IF($T423="", "", IF(AND($T423&gt;=Report!$AD$65, $T423&lt;=Report!$AH$65), Report!$BA$65, IF(AND($T423&gt;=Report!$AD$63, $T423&lt;=Report!$AH$63), Report!$BA$63, IF(AND($T423&gt;=Report!$AD$62, $T423&lt;=Report!$AH$62), Report!$BA$62, IF(AND($T423&gt;=Report!$AD$61, $T423&lt;=Report!$AH$61), Report!$BA$61, IF(AND($T423&gt;=Report!$AD$59, $T423&lt;=Report!$AH$59), Report!$BA$59, ""))))))</f>
        <v/>
      </c>
    </row>
    <row r="424" spans="1:61" x14ac:dyDescent="0.25">
      <c r="A424" s="9"/>
      <c r="B424" s="34" t="str">
        <f t="shared" si="178"/>
        <v/>
      </c>
      <c r="C424" s="31" t="str">
        <f t="shared" si="179"/>
        <v/>
      </c>
      <c r="D424" s="9"/>
      <c r="E424" s="101"/>
      <c r="F424" s="102"/>
      <c r="G424" s="103"/>
      <c r="H424" s="104"/>
      <c r="I424" s="105"/>
      <c r="J424" s="106"/>
      <c r="K424" s="102"/>
      <c r="L424" s="102"/>
      <c r="M424" s="102"/>
      <c r="N424" s="102"/>
      <c r="O424" s="102"/>
      <c r="P424" s="102"/>
      <c r="Q424" s="102"/>
      <c r="R424" s="102"/>
      <c r="S424" s="107"/>
      <c r="T424" s="108"/>
      <c r="U424" s="105"/>
      <c r="V424" s="9"/>
      <c r="Y424" s="42" t="str">
        <f t="shared" si="180"/>
        <v/>
      </c>
      <c r="AA424" s="55" t="str">
        <f t="shared" si="181"/>
        <v/>
      </c>
      <c r="AD424" s="47" t="str">
        <f t="shared" si="182"/>
        <v/>
      </c>
      <c r="AE424" s="48" t="str">
        <f t="shared" si="183"/>
        <v/>
      </c>
      <c r="AF424" s="48" t="str">
        <f t="shared" si="184"/>
        <v/>
      </c>
      <c r="AG424" s="48" t="str">
        <f t="shared" si="185"/>
        <v/>
      </c>
      <c r="AH424" s="48" t="str">
        <f t="shared" si="186"/>
        <v/>
      </c>
      <c r="AI424" s="48" t="str">
        <f t="shared" si="187"/>
        <v/>
      </c>
      <c r="AJ424" s="48" t="str">
        <f t="shared" si="188"/>
        <v/>
      </c>
      <c r="AK424" s="48" t="str">
        <f t="shared" si="189"/>
        <v/>
      </c>
      <c r="AL424" s="48" t="str">
        <f t="shared" si="190"/>
        <v/>
      </c>
      <c r="AM424" s="49" t="str">
        <f t="shared" si="191"/>
        <v/>
      </c>
      <c r="AP424" s="55" t="str">
        <f>IF(B424="", "", COUNTIF(B$11:B$510, "&gt;"&amp;B424)+1+COUNTIF(B$11:B424, B424)-1)</f>
        <v/>
      </c>
      <c r="AQ424" s="64" t="str">
        <f>IF(C424="", "", COUNTIF(C$11:C$510, "&gt;"&amp;C424)+1+COUNTIF(C$11:C424, C424)-1)</f>
        <v/>
      </c>
      <c r="AT424" s="47" t="str">
        <f t="shared" si="192"/>
        <v>X</v>
      </c>
      <c r="AU424" s="48" t="str">
        <f t="shared" si="193"/>
        <v>X</v>
      </c>
      <c r="AV424" s="48" t="str">
        <f t="shared" si="194"/>
        <v>X</v>
      </c>
      <c r="AW424" s="48" t="str">
        <f t="shared" si="195"/>
        <v>X</v>
      </c>
      <c r="AX424" s="48" t="str">
        <f t="shared" si="196"/>
        <v>X</v>
      </c>
      <c r="AY424" s="48" t="str">
        <f t="shared" si="197"/>
        <v>X</v>
      </c>
      <c r="AZ424" s="48" t="str">
        <f t="shared" si="198"/>
        <v>X</v>
      </c>
      <c r="BA424" s="48" t="str">
        <f t="shared" si="199"/>
        <v>X</v>
      </c>
      <c r="BB424" s="48" t="str">
        <f t="shared" si="200"/>
        <v>X</v>
      </c>
      <c r="BC424" s="49" t="str">
        <f t="shared" si="201"/>
        <v>X</v>
      </c>
      <c r="BE424" s="63" t="str">
        <f t="shared" si="203"/>
        <v/>
      </c>
      <c r="BF424" s="70" t="str">
        <f t="shared" si="202"/>
        <v/>
      </c>
      <c r="BG424" s="64" t="str">
        <f t="shared" si="203"/>
        <v/>
      </c>
      <c r="BI424" s="55" t="str">
        <f>IF($T424="", "", IF(AND($T424&gt;=Report!$AD$65, $T424&lt;=Report!$AH$65), Report!$BA$65, IF(AND($T424&gt;=Report!$AD$63, $T424&lt;=Report!$AH$63), Report!$BA$63, IF(AND($T424&gt;=Report!$AD$62, $T424&lt;=Report!$AH$62), Report!$BA$62, IF(AND($T424&gt;=Report!$AD$61, $T424&lt;=Report!$AH$61), Report!$BA$61, IF(AND($T424&gt;=Report!$AD$59, $T424&lt;=Report!$AH$59), Report!$BA$59, ""))))))</f>
        <v/>
      </c>
    </row>
    <row r="425" spans="1:61" x14ac:dyDescent="0.25">
      <c r="A425" s="9"/>
      <c r="B425" s="34" t="str">
        <f t="shared" si="178"/>
        <v/>
      </c>
      <c r="C425" s="31" t="str">
        <f t="shared" si="179"/>
        <v/>
      </c>
      <c r="D425" s="9"/>
      <c r="E425" s="101"/>
      <c r="F425" s="102"/>
      <c r="G425" s="103"/>
      <c r="H425" s="104"/>
      <c r="I425" s="105"/>
      <c r="J425" s="106"/>
      <c r="K425" s="102"/>
      <c r="L425" s="102"/>
      <c r="M425" s="102"/>
      <c r="N425" s="102"/>
      <c r="O425" s="102"/>
      <c r="P425" s="102"/>
      <c r="Q425" s="102"/>
      <c r="R425" s="102"/>
      <c r="S425" s="107"/>
      <c r="T425" s="108"/>
      <c r="U425" s="105"/>
      <c r="V425" s="9"/>
      <c r="Y425" s="42" t="str">
        <f t="shared" si="180"/>
        <v/>
      </c>
      <c r="AA425" s="55" t="str">
        <f t="shared" si="181"/>
        <v/>
      </c>
      <c r="AD425" s="47" t="str">
        <f t="shared" si="182"/>
        <v/>
      </c>
      <c r="AE425" s="48" t="str">
        <f t="shared" si="183"/>
        <v/>
      </c>
      <c r="AF425" s="48" t="str">
        <f t="shared" si="184"/>
        <v/>
      </c>
      <c r="AG425" s="48" t="str">
        <f t="shared" si="185"/>
        <v/>
      </c>
      <c r="AH425" s="48" t="str">
        <f t="shared" si="186"/>
        <v/>
      </c>
      <c r="AI425" s="48" t="str">
        <f t="shared" si="187"/>
        <v/>
      </c>
      <c r="AJ425" s="48" t="str">
        <f t="shared" si="188"/>
        <v/>
      </c>
      <c r="AK425" s="48" t="str">
        <f t="shared" si="189"/>
        <v/>
      </c>
      <c r="AL425" s="48" t="str">
        <f t="shared" si="190"/>
        <v/>
      </c>
      <c r="AM425" s="49" t="str">
        <f t="shared" si="191"/>
        <v/>
      </c>
      <c r="AP425" s="55" t="str">
        <f>IF(B425="", "", COUNTIF(B$11:B$510, "&gt;"&amp;B425)+1+COUNTIF(B$11:B425, B425)-1)</f>
        <v/>
      </c>
      <c r="AQ425" s="64" t="str">
        <f>IF(C425="", "", COUNTIF(C$11:C$510, "&gt;"&amp;C425)+1+COUNTIF(C$11:C425, C425)-1)</f>
        <v/>
      </c>
      <c r="AT425" s="47" t="str">
        <f t="shared" si="192"/>
        <v>X</v>
      </c>
      <c r="AU425" s="48" t="str">
        <f t="shared" si="193"/>
        <v>X</v>
      </c>
      <c r="AV425" s="48" t="str">
        <f t="shared" si="194"/>
        <v>X</v>
      </c>
      <c r="AW425" s="48" t="str">
        <f t="shared" si="195"/>
        <v>X</v>
      </c>
      <c r="AX425" s="48" t="str">
        <f t="shared" si="196"/>
        <v>X</v>
      </c>
      <c r="AY425" s="48" t="str">
        <f t="shared" si="197"/>
        <v>X</v>
      </c>
      <c r="AZ425" s="48" t="str">
        <f t="shared" si="198"/>
        <v>X</v>
      </c>
      <c r="BA425" s="48" t="str">
        <f t="shared" si="199"/>
        <v>X</v>
      </c>
      <c r="BB425" s="48" t="str">
        <f t="shared" si="200"/>
        <v>X</v>
      </c>
      <c r="BC425" s="49" t="str">
        <f t="shared" si="201"/>
        <v>X</v>
      </c>
      <c r="BE425" s="63" t="str">
        <f t="shared" si="203"/>
        <v/>
      </c>
      <c r="BF425" s="70" t="str">
        <f t="shared" si="202"/>
        <v/>
      </c>
      <c r="BG425" s="64" t="str">
        <f t="shared" si="203"/>
        <v/>
      </c>
      <c r="BI425" s="55" t="str">
        <f>IF($T425="", "", IF(AND($T425&gt;=Report!$AD$65, $T425&lt;=Report!$AH$65), Report!$BA$65, IF(AND($T425&gt;=Report!$AD$63, $T425&lt;=Report!$AH$63), Report!$BA$63, IF(AND($T425&gt;=Report!$AD$62, $T425&lt;=Report!$AH$62), Report!$BA$62, IF(AND($T425&gt;=Report!$AD$61, $T425&lt;=Report!$AH$61), Report!$BA$61, IF(AND($T425&gt;=Report!$AD$59, $T425&lt;=Report!$AH$59), Report!$BA$59, ""))))))</f>
        <v/>
      </c>
    </row>
    <row r="426" spans="1:61" x14ac:dyDescent="0.25">
      <c r="A426" s="9"/>
      <c r="B426" s="34" t="str">
        <f t="shared" si="178"/>
        <v/>
      </c>
      <c r="C426" s="31" t="str">
        <f t="shared" si="179"/>
        <v/>
      </c>
      <c r="D426" s="9"/>
      <c r="E426" s="101"/>
      <c r="F426" s="102"/>
      <c r="G426" s="103"/>
      <c r="H426" s="104"/>
      <c r="I426" s="105"/>
      <c r="J426" s="106"/>
      <c r="K426" s="102"/>
      <c r="L426" s="102"/>
      <c r="M426" s="102"/>
      <c r="N426" s="102"/>
      <c r="O426" s="102"/>
      <c r="P426" s="102"/>
      <c r="Q426" s="102"/>
      <c r="R426" s="102"/>
      <c r="S426" s="107"/>
      <c r="T426" s="108"/>
      <c r="U426" s="105"/>
      <c r="V426" s="9"/>
      <c r="Y426" s="42" t="str">
        <f t="shared" si="180"/>
        <v/>
      </c>
      <c r="AA426" s="55" t="str">
        <f t="shared" si="181"/>
        <v/>
      </c>
      <c r="AD426" s="47" t="str">
        <f t="shared" si="182"/>
        <v/>
      </c>
      <c r="AE426" s="48" t="str">
        <f t="shared" si="183"/>
        <v/>
      </c>
      <c r="AF426" s="48" t="str">
        <f t="shared" si="184"/>
        <v/>
      </c>
      <c r="AG426" s="48" t="str">
        <f t="shared" si="185"/>
        <v/>
      </c>
      <c r="AH426" s="48" t="str">
        <f t="shared" si="186"/>
        <v/>
      </c>
      <c r="AI426" s="48" t="str">
        <f t="shared" si="187"/>
        <v/>
      </c>
      <c r="AJ426" s="48" t="str">
        <f t="shared" si="188"/>
        <v/>
      </c>
      <c r="AK426" s="48" t="str">
        <f t="shared" si="189"/>
        <v/>
      </c>
      <c r="AL426" s="48" t="str">
        <f t="shared" si="190"/>
        <v/>
      </c>
      <c r="AM426" s="49" t="str">
        <f t="shared" si="191"/>
        <v/>
      </c>
      <c r="AP426" s="55" t="str">
        <f>IF(B426="", "", COUNTIF(B$11:B$510, "&gt;"&amp;B426)+1+COUNTIF(B$11:B426, B426)-1)</f>
        <v/>
      </c>
      <c r="AQ426" s="64" t="str">
        <f>IF(C426="", "", COUNTIF(C$11:C$510, "&gt;"&amp;C426)+1+COUNTIF(C$11:C426, C426)-1)</f>
        <v/>
      </c>
      <c r="AT426" s="47" t="str">
        <f t="shared" si="192"/>
        <v>X</v>
      </c>
      <c r="AU426" s="48" t="str">
        <f t="shared" si="193"/>
        <v>X</v>
      </c>
      <c r="AV426" s="48" t="str">
        <f t="shared" si="194"/>
        <v>X</v>
      </c>
      <c r="AW426" s="48" t="str">
        <f t="shared" si="195"/>
        <v>X</v>
      </c>
      <c r="AX426" s="48" t="str">
        <f t="shared" si="196"/>
        <v>X</v>
      </c>
      <c r="AY426" s="48" t="str">
        <f t="shared" si="197"/>
        <v>X</v>
      </c>
      <c r="AZ426" s="48" t="str">
        <f t="shared" si="198"/>
        <v>X</v>
      </c>
      <c r="BA426" s="48" t="str">
        <f t="shared" si="199"/>
        <v>X</v>
      </c>
      <c r="BB426" s="48" t="str">
        <f t="shared" si="200"/>
        <v>X</v>
      </c>
      <c r="BC426" s="49" t="str">
        <f t="shared" si="201"/>
        <v>X</v>
      </c>
      <c r="BE426" s="63" t="str">
        <f t="shared" si="203"/>
        <v/>
      </c>
      <c r="BF426" s="70" t="str">
        <f t="shared" si="202"/>
        <v/>
      </c>
      <c r="BG426" s="64" t="str">
        <f t="shared" si="203"/>
        <v/>
      </c>
      <c r="BI426" s="55" t="str">
        <f>IF($T426="", "", IF(AND($T426&gt;=Report!$AD$65, $T426&lt;=Report!$AH$65), Report!$BA$65, IF(AND($T426&gt;=Report!$AD$63, $T426&lt;=Report!$AH$63), Report!$BA$63, IF(AND($T426&gt;=Report!$AD$62, $T426&lt;=Report!$AH$62), Report!$BA$62, IF(AND($T426&gt;=Report!$AD$61, $T426&lt;=Report!$AH$61), Report!$BA$61, IF(AND($T426&gt;=Report!$AD$59, $T426&lt;=Report!$AH$59), Report!$BA$59, ""))))))</f>
        <v/>
      </c>
    </row>
    <row r="427" spans="1:61" x14ac:dyDescent="0.25">
      <c r="A427" s="9"/>
      <c r="B427" s="34" t="str">
        <f t="shared" si="178"/>
        <v/>
      </c>
      <c r="C427" s="31" t="str">
        <f t="shared" si="179"/>
        <v/>
      </c>
      <c r="D427" s="9"/>
      <c r="E427" s="101"/>
      <c r="F427" s="102"/>
      <c r="G427" s="103"/>
      <c r="H427" s="104"/>
      <c r="I427" s="105"/>
      <c r="J427" s="106"/>
      <c r="K427" s="102"/>
      <c r="L427" s="102"/>
      <c r="M427" s="102"/>
      <c r="N427" s="102"/>
      <c r="O427" s="102"/>
      <c r="P427" s="102"/>
      <c r="Q427" s="102"/>
      <c r="R427" s="102"/>
      <c r="S427" s="107"/>
      <c r="T427" s="108"/>
      <c r="U427" s="105"/>
      <c r="V427" s="9"/>
      <c r="Y427" s="42" t="str">
        <f t="shared" si="180"/>
        <v/>
      </c>
      <c r="AA427" s="55" t="str">
        <f t="shared" si="181"/>
        <v/>
      </c>
      <c r="AD427" s="47" t="str">
        <f t="shared" si="182"/>
        <v/>
      </c>
      <c r="AE427" s="48" t="str">
        <f t="shared" si="183"/>
        <v/>
      </c>
      <c r="AF427" s="48" t="str">
        <f t="shared" si="184"/>
        <v/>
      </c>
      <c r="AG427" s="48" t="str">
        <f t="shared" si="185"/>
        <v/>
      </c>
      <c r="AH427" s="48" t="str">
        <f t="shared" si="186"/>
        <v/>
      </c>
      <c r="AI427" s="48" t="str">
        <f t="shared" si="187"/>
        <v/>
      </c>
      <c r="AJ427" s="48" t="str">
        <f t="shared" si="188"/>
        <v/>
      </c>
      <c r="AK427" s="48" t="str">
        <f t="shared" si="189"/>
        <v/>
      </c>
      <c r="AL427" s="48" t="str">
        <f t="shared" si="190"/>
        <v/>
      </c>
      <c r="AM427" s="49" t="str">
        <f t="shared" si="191"/>
        <v/>
      </c>
      <c r="AP427" s="55" t="str">
        <f>IF(B427="", "", COUNTIF(B$11:B$510, "&gt;"&amp;B427)+1+COUNTIF(B$11:B427, B427)-1)</f>
        <v/>
      </c>
      <c r="AQ427" s="64" t="str">
        <f>IF(C427="", "", COUNTIF(C$11:C$510, "&gt;"&amp;C427)+1+COUNTIF(C$11:C427, C427)-1)</f>
        <v/>
      </c>
      <c r="AT427" s="47" t="str">
        <f t="shared" si="192"/>
        <v>X</v>
      </c>
      <c r="AU427" s="48" t="str">
        <f t="shared" si="193"/>
        <v>X</v>
      </c>
      <c r="AV427" s="48" t="str">
        <f t="shared" si="194"/>
        <v>X</v>
      </c>
      <c r="AW427" s="48" t="str">
        <f t="shared" si="195"/>
        <v>X</v>
      </c>
      <c r="AX427" s="48" t="str">
        <f t="shared" si="196"/>
        <v>X</v>
      </c>
      <c r="AY427" s="48" t="str">
        <f t="shared" si="197"/>
        <v>X</v>
      </c>
      <c r="AZ427" s="48" t="str">
        <f t="shared" si="198"/>
        <v>X</v>
      </c>
      <c r="BA427" s="48" t="str">
        <f t="shared" si="199"/>
        <v>X</v>
      </c>
      <c r="BB427" s="48" t="str">
        <f t="shared" si="200"/>
        <v>X</v>
      </c>
      <c r="BC427" s="49" t="str">
        <f t="shared" si="201"/>
        <v>X</v>
      </c>
      <c r="BE427" s="63" t="str">
        <f t="shared" si="203"/>
        <v/>
      </c>
      <c r="BF427" s="70" t="str">
        <f t="shared" si="202"/>
        <v/>
      </c>
      <c r="BG427" s="64" t="str">
        <f t="shared" si="203"/>
        <v/>
      </c>
      <c r="BI427" s="55" t="str">
        <f>IF($T427="", "", IF(AND($T427&gt;=Report!$AD$65, $T427&lt;=Report!$AH$65), Report!$BA$65, IF(AND($T427&gt;=Report!$AD$63, $T427&lt;=Report!$AH$63), Report!$BA$63, IF(AND($T427&gt;=Report!$AD$62, $T427&lt;=Report!$AH$62), Report!$BA$62, IF(AND($T427&gt;=Report!$AD$61, $T427&lt;=Report!$AH$61), Report!$BA$61, IF(AND($T427&gt;=Report!$AD$59, $T427&lt;=Report!$AH$59), Report!$BA$59, ""))))))</f>
        <v/>
      </c>
    </row>
    <row r="428" spans="1:61" x14ac:dyDescent="0.25">
      <c r="A428" s="9"/>
      <c r="B428" s="34" t="str">
        <f t="shared" si="178"/>
        <v/>
      </c>
      <c r="C428" s="31" t="str">
        <f t="shared" si="179"/>
        <v/>
      </c>
      <c r="D428" s="9"/>
      <c r="E428" s="101"/>
      <c r="F428" s="102"/>
      <c r="G428" s="103"/>
      <c r="H428" s="104"/>
      <c r="I428" s="105"/>
      <c r="J428" s="106"/>
      <c r="K428" s="102"/>
      <c r="L428" s="102"/>
      <c r="M428" s="102"/>
      <c r="N428" s="102"/>
      <c r="O428" s="102"/>
      <c r="P428" s="102"/>
      <c r="Q428" s="102"/>
      <c r="R428" s="102"/>
      <c r="S428" s="107"/>
      <c r="T428" s="108"/>
      <c r="U428" s="105"/>
      <c r="V428" s="9"/>
      <c r="Y428" s="42" t="str">
        <f t="shared" si="180"/>
        <v/>
      </c>
      <c r="AA428" s="55" t="str">
        <f t="shared" si="181"/>
        <v/>
      </c>
      <c r="AD428" s="47" t="str">
        <f t="shared" si="182"/>
        <v/>
      </c>
      <c r="AE428" s="48" t="str">
        <f t="shared" si="183"/>
        <v/>
      </c>
      <c r="AF428" s="48" t="str">
        <f t="shared" si="184"/>
        <v/>
      </c>
      <c r="AG428" s="48" t="str">
        <f t="shared" si="185"/>
        <v/>
      </c>
      <c r="AH428" s="48" t="str">
        <f t="shared" si="186"/>
        <v/>
      </c>
      <c r="AI428" s="48" t="str">
        <f t="shared" si="187"/>
        <v/>
      </c>
      <c r="AJ428" s="48" t="str">
        <f t="shared" si="188"/>
        <v/>
      </c>
      <c r="AK428" s="48" t="str">
        <f t="shared" si="189"/>
        <v/>
      </c>
      <c r="AL428" s="48" t="str">
        <f t="shared" si="190"/>
        <v/>
      </c>
      <c r="AM428" s="49" t="str">
        <f t="shared" si="191"/>
        <v/>
      </c>
      <c r="AP428" s="55" t="str">
        <f>IF(B428="", "", COUNTIF(B$11:B$510, "&gt;"&amp;B428)+1+COUNTIF(B$11:B428, B428)-1)</f>
        <v/>
      </c>
      <c r="AQ428" s="64" t="str">
        <f>IF(C428="", "", COUNTIF(C$11:C$510, "&gt;"&amp;C428)+1+COUNTIF(C$11:C428, C428)-1)</f>
        <v/>
      </c>
      <c r="AT428" s="47" t="str">
        <f t="shared" si="192"/>
        <v>X</v>
      </c>
      <c r="AU428" s="48" t="str">
        <f t="shared" si="193"/>
        <v>X</v>
      </c>
      <c r="AV428" s="48" t="str">
        <f t="shared" si="194"/>
        <v>X</v>
      </c>
      <c r="AW428" s="48" t="str">
        <f t="shared" si="195"/>
        <v>X</v>
      </c>
      <c r="AX428" s="48" t="str">
        <f t="shared" si="196"/>
        <v>X</v>
      </c>
      <c r="AY428" s="48" t="str">
        <f t="shared" si="197"/>
        <v>X</v>
      </c>
      <c r="AZ428" s="48" t="str">
        <f t="shared" si="198"/>
        <v>X</v>
      </c>
      <c r="BA428" s="48" t="str">
        <f t="shared" si="199"/>
        <v>X</v>
      </c>
      <c r="BB428" s="48" t="str">
        <f t="shared" si="200"/>
        <v>X</v>
      </c>
      <c r="BC428" s="49" t="str">
        <f t="shared" si="201"/>
        <v>X</v>
      </c>
      <c r="BE428" s="63" t="str">
        <f t="shared" si="203"/>
        <v/>
      </c>
      <c r="BF428" s="70" t="str">
        <f t="shared" si="202"/>
        <v/>
      </c>
      <c r="BG428" s="64" t="str">
        <f t="shared" si="203"/>
        <v/>
      </c>
      <c r="BI428" s="55" t="str">
        <f>IF($T428="", "", IF(AND($T428&gt;=Report!$AD$65, $T428&lt;=Report!$AH$65), Report!$BA$65, IF(AND($T428&gt;=Report!$AD$63, $T428&lt;=Report!$AH$63), Report!$BA$63, IF(AND($T428&gt;=Report!$AD$62, $T428&lt;=Report!$AH$62), Report!$BA$62, IF(AND($T428&gt;=Report!$AD$61, $T428&lt;=Report!$AH$61), Report!$BA$61, IF(AND($T428&gt;=Report!$AD$59, $T428&lt;=Report!$AH$59), Report!$BA$59, ""))))))</f>
        <v/>
      </c>
    </row>
    <row r="429" spans="1:61" x14ac:dyDescent="0.25">
      <c r="A429" s="9"/>
      <c r="B429" s="34" t="str">
        <f t="shared" si="178"/>
        <v/>
      </c>
      <c r="C429" s="31" t="str">
        <f t="shared" si="179"/>
        <v/>
      </c>
      <c r="D429" s="9"/>
      <c r="E429" s="101"/>
      <c r="F429" s="102"/>
      <c r="G429" s="103"/>
      <c r="H429" s="104"/>
      <c r="I429" s="105"/>
      <c r="J429" s="106"/>
      <c r="K429" s="102"/>
      <c r="L429" s="102"/>
      <c r="M429" s="102"/>
      <c r="N429" s="102"/>
      <c r="O429" s="102"/>
      <c r="P429" s="102"/>
      <c r="Q429" s="102"/>
      <c r="R429" s="102"/>
      <c r="S429" s="107"/>
      <c r="T429" s="108"/>
      <c r="U429" s="105"/>
      <c r="V429" s="9"/>
      <c r="Y429" s="42" t="str">
        <f t="shared" si="180"/>
        <v/>
      </c>
      <c r="AA429" s="55" t="str">
        <f t="shared" si="181"/>
        <v/>
      </c>
      <c r="AD429" s="47" t="str">
        <f t="shared" si="182"/>
        <v/>
      </c>
      <c r="AE429" s="48" t="str">
        <f t="shared" si="183"/>
        <v/>
      </c>
      <c r="AF429" s="48" t="str">
        <f t="shared" si="184"/>
        <v/>
      </c>
      <c r="AG429" s="48" t="str">
        <f t="shared" si="185"/>
        <v/>
      </c>
      <c r="AH429" s="48" t="str">
        <f t="shared" si="186"/>
        <v/>
      </c>
      <c r="AI429" s="48" t="str">
        <f t="shared" si="187"/>
        <v/>
      </c>
      <c r="AJ429" s="48" t="str">
        <f t="shared" si="188"/>
        <v/>
      </c>
      <c r="AK429" s="48" t="str">
        <f t="shared" si="189"/>
        <v/>
      </c>
      <c r="AL429" s="48" t="str">
        <f t="shared" si="190"/>
        <v/>
      </c>
      <c r="AM429" s="49" t="str">
        <f t="shared" si="191"/>
        <v/>
      </c>
      <c r="AP429" s="55" t="str">
        <f>IF(B429="", "", COUNTIF(B$11:B$510, "&gt;"&amp;B429)+1+COUNTIF(B$11:B429, B429)-1)</f>
        <v/>
      </c>
      <c r="AQ429" s="64" t="str">
        <f>IF(C429="", "", COUNTIF(C$11:C$510, "&gt;"&amp;C429)+1+COUNTIF(C$11:C429, C429)-1)</f>
        <v/>
      </c>
      <c r="AT429" s="47" t="str">
        <f t="shared" si="192"/>
        <v>X</v>
      </c>
      <c r="AU429" s="48" t="str">
        <f t="shared" si="193"/>
        <v>X</v>
      </c>
      <c r="AV429" s="48" t="str">
        <f t="shared" si="194"/>
        <v>X</v>
      </c>
      <c r="AW429" s="48" t="str">
        <f t="shared" si="195"/>
        <v>X</v>
      </c>
      <c r="AX429" s="48" t="str">
        <f t="shared" si="196"/>
        <v>X</v>
      </c>
      <c r="AY429" s="48" t="str">
        <f t="shared" si="197"/>
        <v>X</v>
      </c>
      <c r="AZ429" s="48" t="str">
        <f t="shared" si="198"/>
        <v>X</v>
      </c>
      <c r="BA429" s="48" t="str">
        <f t="shared" si="199"/>
        <v>X</v>
      </c>
      <c r="BB429" s="48" t="str">
        <f t="shared" si="200"/>
        <v>X</v>
      </c>
      <c r="BC429" s="49" t="str">
        <f t="shared" si="201"/>
        <v>X</v>
      </c>
      <c r="BE429" s="63" t="str">
        <f t="shared" si="203"/>
        <v/>
      </c>
      <c r="BF429" s="70" t="str">
        <f t="shared" si="202"/>
        <v/>
      </c>
      <c r="BG429" s="64" t="str">
        <f t="shared" si="203"/>
        <v/>
      </c>
      <c r="BI429" s="55" t="str">
        <f>IF($T429="", "", IF(AND($T429&gt;=Report!$AD$65, $T429&lt;=Report!$AH$65), Report!$BA$65, IF(AND($T429&gt;=Report!$AD$63, $T429&lt;=Report!$AH$63), Report!$BA$63, IF(AND($T429&gt;=Report!$AD$62, $T429&lt;=Report!$AH$62), Report!$BA$62, IF(AND($T429&gt;=Report!$AD$61, $T429&lt;=Report!$AH$61), Report!$BA$61, IF(AND($T429&gt;=Report!$AD$59, $T429&lt;=Report!$AH$59), Report!$BA$59, ""))))))</f>
        <v/>
      </c>
    </row>
    <row r="430" spans="1:61" x14ac:dyDescent="0.25">
      <c r="A430" s="9"/>
      <c r="B430" s="34" t="str">
        <f t="shared" si="178"/>
        <v/>
      </c>
      <c r="C430" s="31" t="str">
        <f t="shared" si="179"/>
        <v/>
      </c>
      <c r="D430" s="9"/>
      <c r="E430" s="101"/>
      <c r="F430" s="102"/>
      <c r="G430" s="103"/>
      <c r="H430" s="104"/>
      <c r="I430" s="105"/>
      <c r="J430" s="106"/>
      <c r="K430" s="102"/>
      <c r="L430" s="102"/>
      <c r="M430" s="102"/>
      <c r="N430" s="102"/>
      <c r="O430" s="102"/>
      <c r="P430" s="102"/>
      <c r="Q430" s="102"/>
      <c r="R430" s="102"/>
      <c r="S430" s="107"/>
      <c r="T430" s="108"/>
      <c r="U430" s="105"/>
      <c r="V430" s="9"/>
      <c r="Y430" s="42" t="str">
        <f t="shared" si="180"/>
        <v/>
      </c>
      <c r="AA430" s="55" t="str">
        <f t="shared" si="181"/>
        <v/>
      </c>
      <c r="AD430" s="47" t="str">
        <f t="shared" si="182"/>
        <v/>
      </c>
      <c r="AE430" s="48" t="str">
        <f t="shared" si="183"/>
        <v/>
      </c>
      <c r="AF430" s="48" t="str">
        <f t="shared" si="184"/>
        <v/>
      </c>
      <c r="AG430" s="48" t="str">
        <f t="shared" si="185"/>
        <v/>
      </c>
      <c r="AH430" s="48" t="str">
        <f t="shared" si="186"/>
        <v/>
      </c>
      <c r="AI430" s="48" t="str">
        <f t="shared" si="187"/>
        <v/>
      </c>
      <c r="AJ430" s="48" t="str">
        <f t="shared" si="188"/>
        <v/>
      </c>
      <c r="AK430" s="48" t="str">
        <f t="shared" si="189"/>
        <v/>
      </c>
      <c r="AL430" s="48" t="str">
        <f t="shared" si="190"/>
        <v/>
      </c>
      <c r="AM430" s="49" t="str">
        <f t="shared" si="191"/>
        <v/>
      </c>
      <c r="AP430" s="55" t="str">
        <f>IF(B430="", "", COUNTIF(B$11:B$510, "&gt;"&amp;B430)+1+COUNTIF(B$11:B430, B430)-1)</f>
        <v/>
      </c>
      <c r="AQ430" s="64" t="str">
        <f>IF(C430="", "", COUNTIF(C$11:C$510, "&gt;"&amp;C430)+1+COUNTIF(C$11:C430, C430)-1)</f>
        <v/>
      </c>
      <c r="AT430" s="47" t="str">
        <f t="shared" si="192"/>
        <v>X</v>
      </c>
      <c r="AU430" s="48" t="str">
        <f t="shared" si="193"/>
        <v>X</v>
      </c>
      <c r="AV430" s="48" t="str">
        <f t="shared" si="194"/>
        <v>X</v>
      </c>
      <c r="AW430" s="48" t="str">
        <f t="shared" si="195"/>
        <v>X</v>
      </c>
      <c r="AX430" s="48" t="str">
        <f t="shared" si="196"/>
        <v>X</v>
      </c>
      <c r="AY430" s="48" t="str">
        <f t="shared" si="197"/>
        <v>X</v>
      </c>
      <c r="AZ430" s="48" t="str">
        <f t="shared" si="198"/>
        <v>X</v>
      </c>
      <c r="BA430" s="48" t="str">
        <f t="shared" si="199"/>
        <v>X</v>
      </c>
      <c r="BB430" s="48" t="str">
        <f t="shared" si="200"/>
        <v>X</v>
      </c>
      <c r="BC430" s="49" t="str">
        <f t="shared" si="201"/>
        <v>X</v>
      </c>
      <c r="BE430" s="63" t="str">
        <f t="shared" si="203"/>
        <v/>
      </c>
      <c r="BF430" s="70" t="str">
        <f t="shared" si="202"/>
        <v/>
      </c>
      <c r="BG430" s="64" t="str">
        <f t="shared" si="203"/>
        <v/>
      </c>
      <c r="BI430" s="55" t="str">
        <f>IF($T430="", "", IF(AND($T430&gt;=Report!$AD$65, $T430&lt;=Report!$AH$65), Report!$BA$65, IF(AND($T430&gt;=Report!$AD$63, $T430&lt;=Report!$AH$63), Report!$BA$63, IF(AND($T430&gt;=Report!$AD$62, $T430&lt;=Report!$AH$62), Report!$BA$62, IF(AND($T430&gt;=Report!$AD$61, $T430&lt;=Report!$AH$61), Report!$BA$61, IF(AND($T430&gt;=Report!$AD$59, $T430&lt;=Report!$AH$59), Report!$BA$59, ""))))))</f>
        <v/>
      </c>
    </row>
    <row r="431" spans="1:61" x14ac:dyDescent="0.25">
      <c r="A431" s="9"/>
      <c r="B431" s="34" t="str">
        <f t="shared" si="178"/>
        <v/>
      </c>
      <c r="C431" s="31" t="str">
        <f t="shared" si="179"/>
        <v/>
      </c>
      <c r="D431" s="9"/>
      <c r="E431" s="101"/>
      <c r="F431" s="102"/>
      <c r="G431" s="103"/>
      <c r="H431" s="104"/>
      <c r="I431" s="105"/>
      <c r="J431" s="106"/>
      <c r="K431" s="102"/>
      <c r="L431" s="102"/>
      <c r="M431" s="102"/>
      <c r="N431" s="102"/>
      <c r="O431" s="102"/>
      <c r="P431" s="102"/>
      <c r="Q431" s="102"/>
      <c r="R431" s="102"/>
      <c r="S431" s="107"/>
      <c r="T431" s="108"/>
      <c r="U431" s="105"/>
      <c r="V431" s="9"/>
      <c r="Y431" s="42" t="str">
        <f t="shared" si="180"/>
        <v/>
      </c>
      <c r="AA431" s="55" t="str">
        <f t="shared" si="181"/>
        <v/>
      </c>
      <c r="AD431" s="47" t="str">
        <f t="shared" si="182"/>
        <v/>
      </c>
      <c r="AE431" s="48" t="str">
        <f t="shared" si="183"/>
        <v/>
      </c>
      <c r="AF431" s="48" t="str">
        <f t="shared" si="184"/>
        <v/>
      </c>
      <c r="AG431" s="48" t="str">
        <f t="shared" si="185"/>
        <v/>
      </c>
      <c r="AH431" s="48" t="str">
        <f t="shared" si="186"/>
        <v/>
      </c>
      <c r="AI431" s="48" t="str">
        <f t="shared" si="187"/>
        <v/>
      </c>
      <c r="AJ431" s="48" t="str">
        <f t="shared" si="188"/>
        <v/>
      </c>
      <c r="AK431" s="48" t="str">
        <f t="shared" si="189"/>
        <v/>
      </c>
      <c r="AL431" s="48" t="str">
        <f t="shared" si="190"/>
        <v/>
      </c>
      <c r="AM431" s="49" t="str">
        <f t="shared" si="191"/>
        <v/>
      </c>
      <c r="AP431" s="55" t="str">
        <f>IF(B431="", "", COUNTIF(B$11:B$510, "&gt;"&amp;B431)+1+COUNTIF(B$11:B431, B431)-1)</f>
        <v/>
      </c>
      <c r="AQ431" s="64" t="str">
        <f>IF(C431="", "", COUNTIF(C$11:C$510, "&gt;"&amp;C431)+1+COUNTIF(C$11:C431, C431)-1)</f>
        <v/>
      </c>
      <c r="AT431" s="47" t="str">
        <f t="shared" si="192"/>
        <v>X</v>
      </c>
      <c r="AU431" s="48" t="str">
        <f t="shared" si="193"/>
        <v>X</v>
      </c>
      <c r="AV431" s="48" t="str">
        <f t="shared" si="194"/>
        <v>X</v>
      </c>
      <c r="AW431" s="48" t="str">
        <f t="shared" si="195"/>
        <v>X</v>
      </c>
      <c r="AX431" s="48" t="str">
        <f t="shared" si="196"/>
        <v>X</v>
      </c>
      <c r="AY431" s="48" t="str">
        <f t="shared" si="197"/>
        <v>X</v>
      </c>
      <c r="AZ431" s="48" t="str">
        <f t="shared" si="198"/>
        <v>X</v>
      </c>
      <c r="BA431" s="48" t="str">
        <f t="shared" si="199"/>
        <v>X</v>
      </c>
      <c r="BB431" s="48" t="str">
        <f t="shared" si="200"/>
        <v>X</v>
      </c>
      <c r="BC431" s="49" t="str">
        <f t="shared" si="201"/>
        <v>X</v>
      </c>
      <c r="BE431" s="63" t="str">
        <f t="shared" si="203"/>
        <v/>
      </c>
      <c r="BF431" s="70" t="str">
        <f t="shared" si="202"/>
        <v/>
      </c>
      <c r="BG431" s="64" t="str">
        <f t="shared" si="203"/>
        <v/>
      </c>
      <c r="BI431" s="55" t="str">
        <f>IF($T431="", "", IF(AND($T431&gt;=Report!$AD$65, $T431&lt;=Report!$AH$65), Report!$BA$65, IF(AND($T431&gt;=Report!$AD$63, $T431&lt;=Report!$AH$63), Report!$BA$63, IF(AND($T431&gt;=Report!$AD$62, $T431&lt;=Report!$AH$62), Report!$BA$62, IF(AND($T431&gt;=Report!$AD$61, $T431&lt;=Report!$AH$61), Report!$BA$61, IF(AND($T431&gt;=Report!$AD$59, $T431&lt;=Report!$AH$59), Report!$BA$59, ""))))))</f>
        <v/>
      </c>
    </row>
    <row r="432" spans="1:61" x14ac:dyDescent="0.25">
      <c r="A432" s="9"/>
      <c r="B432" s="34" t="str">
        <f t="shared" si="178"/>
        <v/>
      </c>
      <c r="C432" s="31" t="str">
        <f t="shared" si="179"/>
        <v/>
      </c>
      <c r="D432" s="9"/>
      <c r="E432" s="101"/>
      <c r="F432" s="102"/>
      <c r="G432" s="103"/>
      <c r="H432" s="104"/>
      <c r="I432" s="105"/>
      <c r="J432" s="106"/>
      <c r="K432" s="102"/>
      <c r="L432" s="102"/>
      <c r="M432" s="102"/>
      <c r="N432" s="102"/>
      <c r="O432" s="102"/>
      <c r="P432" s="102"/>
      <c r="Q432" s="102"/>
      <c r="R432" s="102"/>
      <c r="S432" s="107"/>
      <c r="T432" s="108"/>
      <c r="U432" s="105"/>
      <c r="V432" s="9"/>
      <c r="Y432" s="42" t="str">
        <f t="shared" si="180"/>
        <v/>
      </c>
      <c r="AA432" s="55" t="str">
        <f t="shared" si="181"/>
        <v/>
      </c>
      <c r="AD432" s="47" t="str">
        <f t="shared" si="182"/>
        <v/>
      </c>
      <c r="AE432" s="48" t="str">
        <f t="shared" si="183"/>
        <v/>
      </c>
      <c r="AF432" s="48" t="str">
        <f t="shared" si="184"/>
        <v/>
      </c>
      <c r="AG432" s="48" t="str">
        <f t="shared" si="185"/>
        <v/>
      </c>
      <c r="AH432" s="48" t="str">
        <f t="shared" si="186"/>
        <v/>
      </c>
      <c r="AI432" s="48" t="str">
        <f t="shared" si="187"/>
        <v/>
      </c>
      <c r="AJ432" s="48" t="str">
        <f t="shared" si="188"/>
        <v/>
      </c>
      <c r="AK432" s="48" t="str">
        <f t="shared" si="189"/>
        <v/>
      </c>
      <c r="AL432" s="48" t="str">
        <f t="shared" si="190"/>
        <v/>
      </c>
      <c r="AM432" s="49" t="str">
        <f t="shared" si="191"/>
        <v/>
      </c>
      <c r="AP432" s="55" t="str">
        <f>IF(B432="", "", COUNTIF(B$11:B$510, "&gt;"&amp;B432)+1+COUNTIF(B$11:B432, B432)-1)</f>
        <v/>
      </c>
      <c r="AQ432" s="64" t="str">
        <f>IF(C432="", "", COUNTIF(C$11:C$510, "&gt;"&amp;C432)+1+COUNTIF(C$11:C432, C432)-1)</f>
        <v/>
      </c>
      <c r="AT432" s="47" t="str">
        <f t="shared" si="192"/>
        <v>X</v>
      </c>
      <c r="AU432" s="48" t="str">
        <f t="shared" si="193"/>
        <v>X</v>
      </c>
      <c r="AV432" s="48" t="str">
        <f t="shared" si="194"/>
        <v>X</v>
      </c>
      <c r="AW432" s="48" t="str">
        <f t="shared" si="195"/>
        <v>X</v>
      </c>
      <c r="AX432" s="48" t="str">
        <f t="shared" si="196"/>
        <v>X</v>
      </c>
      <c r="AY432" s="48" t="str">
        <f t="shared" si="197"/>
        <v>X</v>
      </c>
      <c r="AZ432" s="48" t="str">
        <f t="shared" si="198"/>
        <v>X</v>
      </c>
      <c r="BA432" s="48" t="str">
        <f t="shared" si="199"/>
        <v>X</v>
      </c>
      <c r="BB432" s="48" t="str">
        <f t="shared" si="200"/>
        <v>X</v>
      </c>
      <c r="BC432" s="49" t="str">
        <f t="shared" si="201"/>
        <v>X</v>
      </c>
      <c r="BE432" s="63" t="str">
        <f t="shared" ref="BE432:BG451" si="204">IF($Y432="", "", COUNTIF($J432:$S432, BE$10))</f>
        <v/>
      </c>
      <c r="BF432" s="70" t="str">
        <f t="shared" si="202"/>
        <v/>
      </c>
      <c r="BG432" s="64" t="str">
        <f t="shared" si="204"/>
        <v/>
      </c>
      <c r="BI432" s="55" t="str">
        <f>IF($T432="", "", IF(AND($T432&gt;=Report!$AD$65, $T432&lt;=Report!$AH$65), Report!$BA$65, IF(AND($T432&gt;=Report!$AD$63, $T432&lt;=Report!$AH$63), Report!$BA$63, IF(AND($T432&gt;=Report!$AD$62, $T432&lt;=Report!$AH$62), Report!$BA$62, IF(AND($T432&gt;=Report!$AD$61, $T432&lt;=Report!$AH$61), Report!$BA$61, IF(AND($T432&gt;=Report!$AD$59, $T432&lt;=Report!$AH$59), Report!$BA$59, ""))))))</f>
        <v/>
      </c>
    </row>
    <row r="433" spans="1:61" x14ac:dyDescent="0.25">
      <c r="A433" s="9"/>
      <c r="B433" s="34" t="str">
        <f t="shared" si="178"/>
        <v/>
      </c>
      <c r="C433" s="31" t="str">
        <f t="shared" si="179"/>
        <v/>
      </c>
      <c r="D433" s="9"/>
      <c r="E433" s="101"/>
      <c r="F433" s="102"/>
      <c r="G433" s="103"/>
      <c r="H433" s="104"/>
      <c r="I433" s="105"/>
      <c r="J433" s="106"/>
      <c r="K433" s="102"/>
      <c r="L433" s="102"/>
      <c r="M433" s="102"/>
      <c r="N433" s="102"/>
      <c r="O433" s="102"/>
      <c r="P433" s="102"/>
      <c r="Q433" s="102"/>
      <c r="R433" s="102"/>
      <c r="S433" s="107"/>
      <c r="T433" s="108"/>
      <c r="U433" s="105"/>
      <c r="V433" s="9"/>
      <c r="Y433" s="42" t="str">
        <f t="shared" si="180"/>
        <v/>
      </c>
      <c r="AA433" s="55" t="str">
        <f t="shared" si="181"/>
        <v/>
      </c>
      <c r="AD433" s="47" t="str">
        <f t="shared" si="182"/>
        <v/>
      </c>
      <c r="AE433" s="48" t="str">
        <f t="shared" si="183"/>
        <v/>
      </c>
      <c r="AF433" s="48" t="str">
        <f t="shared" si="184"/>
        <v/>
      </c>
      <c r="AG433" s="48" t="str">
        <f t="shared" si="185"/>
        <v/>
      </c>
      <c r="AH433" s="48" t="str">
        <f t="shared" si="186"/>
        <v/>
      </c>
      <c r="AI433" s="48" t="str">
        <f t="shared" si="187"/>
        <v/>
      </c>
      <c r="AJ433" s="48" t="str">
        <f t="shared" si="188"/>
        <v/>
      </c>
      <c r="AK433" s="48" t="str">
        <f t="shared" si="189"/>
        <v/>
      </c>
      <c r="AL433" s="48" t="str">
        <f t="shared" si="190"/>
        <v/>
      </c>
      <c r="AM433" s="49" t="str">
        <f t="shared" si="191"/>
        <v/>
      </c>
      <c r="AP433" s="55" t="str">
        <f>IF(B433="", "", COUNTIF(B$11:B$510, "&gt;"&amp;B433)+1+COUNTIF(B$11:B433, B433)-1)</f>
        <v/>
      </c>
      <c r="AQ433" s="64" t="str">
        <f>IF(C433="", "", COUNTIF(C$11:C$510, "&gt;"&amp;C433)+1+COUNTIF(C$11:C433, C433)-1)</f>
        <v/>
      </c>
      <c r="AT433" s="47" t="str">
        <f t="shared" si="192"/>
        <v>X</v>
      </c>
      <c r="AU433" s="48" t="str">
        <f t="shared" si="193"/>
        <v>X</v>
      </c>
      <c r="AV433" s="48" t="str">
        <f t="shared" si="194"/>
        <v>X</v>
      </c>
      <c r="AW433" s="48" t="str">
        <f t="shared" si="195"/>
        <v>X</v>
      </c>
      <c r="AX433" s="48" t="str">
        <f t="shared" si="196"/>
        <v>X</v>
      </c>
      <c r="AY433" s="48" t="str">
        <f t="shared" si="197"/>
        <v>X</v>
      </c>
      <c r="AZ433" s="48" t="str">
        <f t="shared" si="198"/>
        <v>X</v>
      </c>
      <c r="BA433" s="48" t="str">
        <f t="shared" si="199"/>
        <v>X</v>
      </c>
      <c r="BB433" s="48" t="str">
        <f t="shared" si="200"/>
        <v>X</v>
      </c>
      <c r="BC433" s="49" t="str">
        <f t="shared" si="201"/>
        <v>X</v>
      </c>
      <c r="BE433" s="63" t="str">
        <f t="shared" si="204"/>
        <v/>
      </c>
      <c r="BF433" s="70" t="str">
        <f t="shared" si="202"/>
        <v/>
      </c>
      <c r="BG433" s="64" t="str">
        <f t="shared" si="204"/>
        <v/>
      </c>
      <c r="BI433" s="55" t="str">
        <f>IF($T433="", "", IF(AND($T433&gt;=Report!$AD$65, $T433&lt;=Report!$AH$65), Report!$BA$65, IF(AND($T433&gt;=Report!$AD$63, $T433&lt;=Report!$AH$63), Report!$BA$63, IF(AND($T433&gt;=Report!$AD$62, $T433&lt;=Report!$AH$62), Report!$BA$62, IF(AND($T433&gt;=Report!$AD$61, $T433&lt;=Report!$AH$61), Report!$BA$61, IF(AND($T433&gt;=Report!$AD$59, $T433&lt;=Report!$AH$59), Report!$BA$59, ""))))))</f>
        <v/>
      </c>
    </row>
    <row r="434" spans="1:61" x14ac:dyDescent="0.25">
      <c r="A434" s="9"/>
      <c r="B434" s="34" t="str">
        <f t="shared" si="178"/>
        <v/>
      </c>
      <c r="C434" s="31" t="str">
        <f t="shared" si="179"/>
        <v/>
      </c>
      <c r="D434" s="9"/>
      <c r="E434" s="101"/>
      <c r="F434" s="102"/>
      <c r="G434" s="103"/>
      <c r="H434" s="104"/>
      <c r="I434" s="105"/>
      <c r="J434" s="106"/>
      <c r="K434" s="102"/>
      <c r="L434" s="102"/>
      <c r="M434" s="102"/>
      <c r="N434" s="102"/>
      <c r="O434" s="102"/>
      <c r="P434" s="102"/>
      <c r="Q434" s="102"/>
      <c r="R434" s="102"/>
      <c r="S434" s="107"/>
      <c r="T434" s="108"/>
      <c r="U434" s="105"/>
      <c r="V434" s="9"/>
      <c r="Y434" s="42" t="str">
        <f t="shared" si="180"/>
        <v/>
      </c>
      <c r="AA434" s="55" t="str">
        <f t="shared" si="181"/>
        <v/>
      </c>
      <c r="AD434" s="47" t="str">
        <f t="shared" si="182"/>
        <v/>
      </c>
      <c r="AE434" s="48" t="str">
        <f t="shared" si="183"/>
        <v/>
      </c>
      <c r="AF434" s="48" t="str">
        <f t="shared" si="184"/>
        <v/>
      </c>
      <c r="AG434" s="48" t="str">
        <f t="shared" si="185"/>
        <v/>
      </c>
      <c r="AH434" s="48" t="str">
        <f t="shared" si="186"/>
        <v/>
      </c>
      <c r="AI434" s="48" t="str">
        <f t="shared" si="187"/>
        <v/>
      </c>
      <c r="AJ434" s="48" t="str">
        <f t="shared" si="188"/>
        <v/>
      </c>
      <c r="AK434" s="48" t="str">
        <f t="shared" si="189"/>
        <v/>
      </c>
      <c r="AL434" s="48" t="str">
        <f t="shared" si="190"/>
        <v/>
      </c>
      <c r="AM434" s="49" t="str">
        <f t="shared" si="191"/>
        <v/>
      </c>
      <c r="AP434" s="55" t="str">
        <f>IF(B434="", "", COUNTIF(B$11:B$510, "&gt;"&amp;B434)+1+COUNTIF(B$11:B434, B434)-1)</f>
        <v/>
      </c>
      <c r="AQ434" s="64" t="str">
        <f>IF(C434="", "", COUNTIF(C$11:C$510, "&gt;"&amp;C434)+1+COUNTIF(C$11:C434, C434)-1)</f>
        <v/>
      </c>
      <c r="AT434" s="47" t="str">
        <f t="shared" si="192"/>
        <v>X</v>
      </c>
      <c r="AU434" s="48" t="str">
        <f t="shared" si="193"/>
        <v>X</v>
      </c>
      <c r="AV434" s="48" t="str">
        <f t="shared" si="194"/>
        <v>X</v>
      </c>
      <c r="AW434" s="48" t="str">
        <f t="shared" si="195"/>
        <v>X</v>
      </c>
      <c r="AX434" s="48" t="str">
        <f t="shared" si="196"/>
        <v>X</v>
      </c>
      <c r="AY434" s="48" t="str">
        <f t="shared" si="197"/>
        <v>X</v>
      </c>
      <c r="AZ434" s="48" t="str">
        <f t="shared" si="198"/>
        <v>X</v>
      </c>
      <c r="BA434" s="48" t="str">
        <f t="shared" si="199"/>
        <v>X</v>
      </c>
      <c r="BB434" s="48" t="str">
        <f t="shared" si="200"/>
        <v>X</v>
      </c>
      <c r="BC434" s="49" t="str">
        <f t="shared" si="201"/>
        <v>X</v>
      </c>
      <c r="BE434" s="63" t="str">
        <f t="shared" si="204"/>
        <v/>
      </c>
      <c r="BF434" s="70" t="str">
        <f t="shared" si="202"/>
        <v/>
      </c>
      <c r="BG434" s="64" t="str">
        <f t="shared" si="204"/>
        <v/>
      </c>
      <c r="BI434" s="55" t="str">
        <f>IF($T434="", "", IF(AND($T434&gt;=Report!$AD$65, $T434&lt;=Report!$AH$65), Report!$BA$65, IF(AND($T434&gt;=Report!$AD$63, $T434&lt;=Report!$AH$63), Report!$BA$63, IF(AND($T434&gt;=Report!$AD$62, $T434&lt;=Report!$AH$62), Report!$BA$62, IF(AND($T434&gt;=Report!$AD$61, $T434&lt;=Report!$AH$61), Report!$BA$61, IF(AND($T434&gt;=Report!$AD$59, $T434&lt;=Report!$AH$59), Report!$BA$59, ""))))))</f>
        <v/>
      </c>
    </row>
    <row r="435" spans="1:61" x14ac:dyDescent="0.25">
      <c r="A435" s="9"/>
      <c r="B435" s="34" t="str">
        <f t="shared" si="178"/>
        <v/>
      </c>
      <c r="C435" s="31" t="str">
        <f t="shared" si="179"/>
        <v/>
      </c>
      <c r="D435" s="9"/>
      <c r="E435" s="101"/>
      <c r="F435" s="102"/>
      <c r="G435" s="103"/>
      <c r="H435" s="104"/>
      <c r="I435" s="105"/>
      <c r="J435" s="106"/>
      <c r="K435" s="102"/>
      <c r="L435" s="102"/>
      <c r="M435" s="102"/>
      <c r="N435" s="102"/>
      <c r="O435" s="102"/>
      <c r="P435" s="102"/>
      <c r="Q435" s="102"/>
      <c r="R435" s="102"/>
      <c r="S435" s="107"/>
      <c r="T435" s="108"/>
      <c r="U435" s="105"/>
      <c r="V435" s="9"/>
      <c r="Y435" s="42" t="str">
        <f t="shared" si="180"/>
        <v/>
      </c>
      <c r="AA435" s="55" t="str">
        <f t="shared" si="181"/>
        <v/>
      </c>
      <c r="AD435" s="47" t="str">
        <f t="shared" si="182"/>
        <v/>
      </c>
      <c r="AE435" s="48" t="str">
        <f t="shared" si="183"/>
        <v/>
      </c>
      <c r="AF435" s="48" t="str">
        <f t="shared" si="184"/>
        <v/>
      </c>
      <c r="AG435" s="48" t="str">
        <f t="shared" si="185"/>
        <v/>
      </c>
      <c r="AH435" s="48" t="str">
        <f t="shared" si="186"/>
        <v/>
      </c>
      <c r="AI435" s="48" t="str">
        <f t="shared" si="187"/>
        <v/>
      </c>
      <c r="AJ435" s="48" t="str">
        <f t="shared" si="188"/>
        <v/>
      </c>
      <c r="AK435" s="48" t="str">
        <f t="shared" si="189"/>
        <v/>
      </c>
      <c r="AL435" s="48" t="str">
        <f t="shared" si="190"/>
        <v/>
      </c>
      <c r="AM435" s="49" t="str">
        <f t="shared" si="191"/>
        <v/>
      </c>
      <c r="AP435" s="55" t="str">
        <f>IF(B435="", "", COUNTIF(B$11:B$510, "&gt;"&amp;B435)+1+COUNTIF(B$11:B435, B435)-1)</f>
        <v/>
      </c>
      <c r="AQ435" s="64" t="str">
        <f>IF(C435="", "", COUNTIF(C$11:C$510, "&gt;"&amp;C435)+1+COUNTIF(C$11:C435, C435)-1)</f>
        <v/>
      </c>
      <c r="AT435" s="47" t="str">
        <f t="shared" si="192"/>
        <v>X</v>
      </c>
      <c r="AU435" s="48" t="str">
        <f t="shared" si="193"/>
        <v>X</v>
      </c>
      <c r="AV435" s="48" t="str">
        <f t="shared" si="194"/>
        <v>X</v>
      </c>
      <c r="AW435" s="48" t="str">
        <f t="shared" si="195"/>
        <v>X</v>
      </c>
      <c r="AX435" s="48" t="str">
        <f t="shared" si="196"/>
        <v>X</v>
      </c>
      <c r="AY435" s="48" t="str">
        <f t="shared" si="197"/>
        <v>X</v>
      </c>
      <c r="AZ435" s="48" t="str">
        <f t="shared" si="198"/>
        <v>X</v>
      </c>
      <c r="BA435" s="48" t="str">
        <f t="shared" si="199"/>
        <v>X</v>
      </c>
      <c r="BB435" s="48" t="str">
        <f t="shared" si="200"/>
        <v>X</v>
      </c>
      <c r="BC435" s="49" t="str">
        <f t="shared" si="201"/>
        <v>X</v>
      </c>
      <c r="BE435" s="63" t="str">
        <f t="shared" si="204"/>
        <v/>
      </c>
      <c r="BF435" s="70" t="str">
        <f t="shared" si="202"/>
        <v/>
      </c>
      <c r="BG435" s="64" t="str">
        <f t="shared" si="204"/>
        <v/>
      </c>
      <c r="BI435" s="55" t="str">
        <f>IF($T435="", "", IF(AND($T435&gt;=Report!$AD$65, $T435&lt;=Report!$AH$65), Report!$BA$65, IF(AND($T435&gt;=Report!$AD$63, $T435&lt;=Report!$AH$63), Report!$BA$63, IF(AND($T435&gt;=Report!$AD$62, $T435&lt;=Report!$AH$62), Report!$BA$62, IF(AND($T435&gt;=Report!$AD$61, $T435&lt;=Report!$AH$61), Report!$BA$61, IF(AND($T435&gt;=Report!$AD$59, $T435&lt;=Report!$AH$59), Report!$BA$59, ""))))))</f>
        <v/>
      </c>
    </row>
    <row r="436" spans="1:61" x14ac:dyDescent="0.25">
      <c r="A436" s="9"/>
      <c r="B436" s="34" t="str">
        <f t="shared" si="178"/>
        <v/>
      </c>
      <c r="C436" s="31" t="str">
        <f t="shared" si="179"/>
        <v/>
      </c>
      <c r="D436" s="9"/>
      <c r="E436" s="101"/>
      <c r="F436" s="102"/>
      <c r="G436" s="103"/>
      <c r="H436" s="104"/>
      <c r="I436" s="105"/>
      <c r="J436" s="106"/>
      <c r="K436" s="102"/>
      <c r="L436" s="102"/>
      <c r="M436" s="102"/>
      <c r="N436" s="102"/>
      <c r="O436" s="102"/>
      <c r="P436" s="102"/>
      <c r="Q436" s="102"/>
      <c r="R436" s="102"/>
      <c r="S436" s="107"/>
      <c r="T436" s="108"/>
      <c r="U436" s="105"/>
      <c r="V436" s="9"/>
      <c r="Y436" s="42" t="str">
        <f t="shared" si="180"/>
        <v/>
      </c>
      <c r="AA436" s="55" t="str">
        <f t="shared" si="181"/>
        <v/>
      </c>
      <c r="AD436" s="47" t="str">
        <f t="shared" si="182"/>
        <v/>
      </c>
      <c r="AE436" s="48" t="str">
        <f t="shared" si="183"/>
        <v/>
      </c>
      <c r="AF436" s="48" t="str">
        <f t="shared" si="184"/>
        <v/>
      </c>
      <c r="AG436" s="48" t="str">
        <f t="shared" si="185"/>
        <v/>
      </c>
      <c r="AH436" s="48" t="str">
        <f t="shared" si="186"/>
        <v/>
      </c>
      <c r="AI436" s="48" t="str">
        <f t="shared" si="187"/>
        <v/>
      </c>
      <c r="AJ436" s="48" t="str">
        <f t="shared" si="188"/>
        <v/>
      </c>
      <c r="AK436" s="48" t="str">
        <f t="shared" si="189"/>
        <v/>
      </c>
      <c r="AL436" s="48" t="str">
        <f t="shared" si="190"/>
        <v/>
      </c>
      <c r="AM436" s="49" t="str">
        <f t="shared" si="191"/>
        <v/>
      </c>
      <c r="AP436" s="55" t="str">
        <f>IF(B436="", "", COUNTIF(B$11:B$510, "&gt;"&amp;B436)+1+COUNTIF(B$11:B436, B436)-1)</f>
        <v/>
      </c>
      <c r="AQ436" s="64" t="str">
        <f>IF(C436="", "", COUNTIF(C$11:C$510, "&gt;"&amp;C436)+1+COUNTIF(C$11:C436, C436)-1)</f>
        <v/>
      </c>
      <c r="AT436" s="47" t="str">
        <f t="shared" si="192"/>
        <v>X</v>
      </c>
      <c r="AU436" s="48" t="str">
        <f t="shared" si="193"/>
        <v>X</v>
      </c>
      <c r="AV436" s="48" t="str">
        <f t="shared" si="194"/>
        <v>X</v>
      </c>
      <c r="AW436" s="48" t="str">
        <f t="shared" si="195"/>
        <v>X</v>
      </c>
      <c r="AX436" s="48" t="str">
        <f t="shared" si="196"/>
        <v>X</v>
      </c>
      <c r="AY436" s="48" t="str">
        <f t="shared" si="197"/>
        <v>X</v>
      </c>
      <c r="AZ436" s="48" t="str">
        <f t="shared" si="198"/>
        <v>X</v>
      </c>
      <c r="BA436" s="48" t="str">
        <f t="shared" si="199"/>
        <v>X</v>
      </c>
      <c r="BB436" s="48" t="str">
        <f t="shared" si="200"/>
        <v>X</v>
      </c>
      <c r="BC436" s="49" t="str">
        <f t="shared" si="201"/>
        <v>X</v>
      </c>
      <c r="BE436" s="63" t="str">
        <f t="shared" si="204"/>
        <v/>
      </c>
      <c r="BF436" s="70" t="str">
        <f t="shared" si="202"/>
        <v/>
      </c>
      <c r="BG436" s="64" t="str">
        <f t="shared" si="204"/>
        <v/>
      </c>
      <c r="BI436" s="55" t="str">
        <f>IF($T436="", "", IF(AND($T436&gt;=Report!$AD$65, $T436&lt;=Report!$AH$65), Report!$BA$65, IF(AND($T436&gt;=Report!$AD$63, $T436&lt;=Report!$AH$63), Report!$BA$63, IF(AND($T436&gt;=Report!$AD$62, $T436&lt;=Report!$AH$62), Report!$BA$62, IF(AND($T436&gt;=Report!$AD$61, $T436&lt;=Report!$AH$61), Report!$BA$61, IF(AND($T436&gt;=Report!$AD$59, $T436&lt;=Report!$AH$59), Report!$BA$59, ""))))))</f>
        <v/>
      </c>
    </row>
    <row r="437" spans="1:61" x14ac:dyDescent="0.25">
      <c r="A437" s="9"/>
      <c r="B437" s="34" t="str">
        <f t="shared" si="178"/>
        <v/>
      </c>
      <c r="C437" s="31" t="str">
        <f t="shared" si="179"/>
        <v/>
      </c>
      <c r="D437" s="9"/>
      <c r="E437" s="101"/>
      <c r="F437" s="102"/>
      <c r="G437" s="103"/>
      <c r="H437" s="104"/>
      <c r="I437" s="105"/>
      <c r="J437" s="106"/>
      <c r="K437" s="102"/>
      <c r="L437" s="102"/>
      <c r="M437" s="102"/>
      <c r="N437" s="102"/>
      <c r="O437" s="102"/>
      <c r="P437" s="102"/>
      <c r="Q437" s="102"/>
      <c r="R437" s="102"/>
      <c r="S437" s="107"/>
      <c r="T437" s="108"/>
      <c r="U437" s="105"/>
      <c r="V437" s="9"/>
      <c r="Y437" s="42" t="str">
        <f t="shared" si="180"/>
        <v/>
      </c>
      <c r="AA437" s="55" t="str">
        <f t="shared" si="181"/>
        <v/>
      </c>
      <c r="AD437" s="47" t="str">
        <f t="shared" si="182"/>
        <v/>
      </c>
      <c r="AE437" s="48" t="str">
        <f t="shared" si="183"/>
        <v/>
      </c>
      <c r="AF437" s="48" t="str">
        <f t="shared" si="184"/>
        <v/>
      </c>
      <c r="AG437" s="48" t="str">
        <f t="shared" si="185"/>
        <v/>
      </c>
      <c r="AH437" s="48" t="str">
        <f t="shared" si="186"/>
        <v/>
      </c>
      <c r="AI437" s="48" t="str">
        <f t="shared" si="187"/>
        <v/>
      </c>
      <c r="AJ437" s="48" t="str">
        <f t="shared" si="188"/>
        <v/>
      </c>
      <c r="AK437" s="48" t="str">
        <f t="shared" si="189"/>
        <v/>
      </c>
      <c r="AL437" s="48" t="str">
        <f t="shared" si="190"/>
        <v/>
      </c>
      <c r="AM437" s="49" t="str">
        <f t="shared" si="191"/>
        <v/>
      </c>
      <c r="AP437" s="55" t="str">
        <f>IF(B437="", "", COUNTIF(B$11:B$510, "&gt;"&amp;B437)+1+COUNTIF(B$11:B437, B437)-1)</f>
        <v/>
      </c>
      <c r="AQ437" s="64" t="str">
        <f>IF(C437="", "", COUNTIF(C$11:C$510, "&gt;"&amp;C437)+1+COUNTIF(C$11:C437, C437)-1)</f>
        <v/>
      </c>
      <c r="AT437" s="47" t="str">
        <f t="shared" si="192"/>
        <v>X</v>
      </c>
      <c r="AU437" s="48" t="str">
        <f t="shared" si="193"/>
        <v>X</v>
      </c>
      <c r="AV437" s="48" t="str">
        <f t="shared" si="194"/>
        <v>X</v>
      </c>
      <c r="AW437" s="48" t="str">
        <f t="shared" si="195"/>
        <v>X</v>
      </c>
      <c r="AX437" s="48" t="str">
        <f t="shared" si="196"/>
        <v>X</v>
      </c>
      <c r="AY437" s="48" t="str">
        <f t="shared" si="197"/>
        <v>X</v>
      </c>
      <c r="AZ437" s="48" t="str">
        <f t="shared" si="198"/>
        <v>X</v>
      </c>
      <c r="BA437" s="48" t="str">
        <f t="shared" si="199"/>
        <v>X</v>
      </c>
      <c r="BB437" s="48" t="str">
        <f t="shared" si="200"/>
        <v>X</v>
      </c>
      <c r="BC437" s="49" t="str">
        <f t="shared" si="201"/>
        <v>X</v>
      </c>
      <c r="BE437" s="63" t="str">
        <f t="shared" si="204"/>
        <v/>
      </c>
      <c r="BF437" s="70" t="str">
        <f t="shared" si="202"/>
        <v/>
      </c>
      <c r="BG437" s="64" t="str">
        <f t="shared" si="204"/>
        <v/>
      </c>
      <c r="BI437" s="55" t="str">
        <f>IF($T437="", "", IF(AND($T437&gt;=Report!$AD$65, $T437&lt;=Report!$AH$65), Report!$BA$65, IF(AND($T437&gt;=Report!$AD$63, $T437&lt;=Report!$AH$63), Report!$BA$63, IF(AND($T437&gt;=Report!$AD$62, $T437&lt;=Report!$AH$62), Report!$BA$62, IF(AND($T437&gt;=Report!$AD$61, $T437&lt;=Report!$AH$61), Report!$BA$61, IF(AND($T437&gt;=Report!$AD$59, $T437&lt;=Report!$AH$59), Report!$BA$59, ""))))))</f>
        <v/>
      </c>
    </row>
    <row r="438" spans="1:61" x14ac:dyDescent="0.25">
      <c r="A438" s="9"/>
      <c r="B438" s="34" t="str">
        <f t="shared" si="178"/>
        <v/>
      </c>
      <c r="C438" s="31" t="str">
        <f t="shared" si="179"/>
        <v/>
      </c>
      <c r="D438" s="9"/>
      <c r="E438" s="101"/>
      <c r="F438" s="102"/>
      <c r="G438" s="103"/>
      <c r="H438" s="104"/>
      <c r="I438" s="105"/>
      <c r="J438" s="106"/>
      <c r="K438" s="102"/>
      <c r="L438" s="102"/>
      <c r="M438" s="102"/>
      <c r="N438" s="102"/>
      <c r="O438" s="102"/>
      <c r="P438" s="102"/>
      <c r="Q438" s="102"/>
      <c r="R438" s="102"/>
      <c r="S438" s="107"/>
      <c r="T438" s="108"/>
      <c r="U438" s="105"/>
      <c r="V438" s="9"/>
      <c r="Y438" s="42" t="str">
        <f t="shared" si="180"/>
        <v/>
      </c>
      <c r="AA438" s="55" t="str">
        <f t="shared" si="181"/>
        <v/>
      </c>
      <c r="AD438" s="47" t="str">
        <f t="shared" si="182"/>
        <v/>
      </c>
      <c r="AE438" s="48" t="str">
        <f t="shared" si="183"/>
        <v/>
      </c>
      <c r="AF438" s="48" t="str">
        <f t="shared" si="184"/>
        <v/>
      </c>
      <c r="AG438" s="48" t="str">
        <f t="shared" si="185"/>
        <v/>
      </c>
      <c r="AH438" s="48" t="str">
        <f t="shared" si="186"/>
        <v/>
      </c>
      <c r="AI438" s="48" t="str">
        <f t="shared" si="187"/>
        <v/>
      </c>
      <c r="AJ438" s="48" t="str">
        <f t="shared" si="188"/>
        <v/>
      </c>
      <c r="AK438" s="48" t="str">
        <f t="shared" si="189"/>
        <v/>
      </c>
      <c r="AL438" s="48" t="str">
        <f t="shared" si="190"/>
        <v/>
      </c>
      <c r="AM438" s="49" t="str">
        <f t="shared" si="191"/>
        <v/>
      </c>
      <c r="AP438" s="55" t="str">
        <f>IF(B438="", "", COUNTIF(B$11:B$510, "&gt;"&amp;B438)+1+COUNTIF(B$11:B438, B438)-1)</f>
        <v/>
      </c>
      <c r="AQ438" s="64" t="str">
        <f>IF(C438="", "", COUNTIF(C$11:C$510, "&gt;"&amp;C438)+1+COUNTIF(C$11:C438, C438)-1)</f>
        <v/>
      </c>
      <c r="AT438" s="47" t="str">
        <f t="shared" si="192"/>
        <v>X</v>
      </c>
      <c r="AU438" s="48" t="str">
        <f t="shared" si="193"/>
        <v>X</v>
      </c>
      <c r="AV438" s="48" t="str">
        <f t="shared" si="194"/>
        <v>X</v>
      </c>
      <c r="AW438" s="48" t="str">
        <f t="shared" si="195"/>
        <v>X</v>
      </c>
      <c r="AX438" s="48" t="str">
        <f t="shared" si="196"/>
        <v>X</v>
      </c>
      <c r="AY438" s="48" t="str">
        <f t="shared" si="197"/>
        <v>X</v>
      </c>
      <c r="AZ438" s="48" t="str">
        <f t="shared" si="198"/>
        <v>X</v>
      </c>
      <c r="BA438" s="48" t="str">
        <f t="shared" si="199"/>
        <v>X</v>
      </c>
      <c r="BB438" s="48" t="str">
        <f t="shared" si="200"/>
        <v>X</v>
      </c>
      <c r="BC438" s="49" t="str">
        <f t="shared" si="201"/>
        <v>X</v>
      </c>
      <c r="BE438" s="63" t="str">
        <f t="shared" si="204"/>
        <v/>
      </c>
      <c r="BF438" s="70" t="str">
        <f t="shared" si="202"/>
        <v/>
      </c>
      <c r="BG438" s="64" t="str">
        <f t="shared" si="204"/>
        <v/>
      </c>
      <c r="BI438" s="55" t="str">
        <f>IF($T438="", "", IF(AND($T438&gt;=Report!$AD$65, $T438&lt;=Report!$AH$65), Report!$BA$65, IF(AND($T438&gt;=Report!$AD$63, $T438&lt;=Report!$AH$63), Report!$BA$63, IF(AND($T438&gt;=Report!$AD$62, $T438&lt;=Report!$AH$62), Report!$BA$62, IF(AND($T438&gt;=Report!$AD$61, $T438&lt;=Report!$AH$61), Report!$BA$61, IF(AND($T438&gt;=Report!$AD$59, $T438&lt;=Report!$AH$59), Report!$BA$59, ""))))))</f>
        <v/>
      </c>
    </row>
    <row r="439" spans="1:61" x14ac:dyDescent="0.25">
      <c r="A439" s="9"/>
      <c r="B439" s="34" t="str">
        <f t="shared" si="178"/>
        <v/>
      </c>
      <c r="C439" s="31" t="str">
        <f t="shared" si="179"/>
        <v/>
      </c>
      <c r="D439" s="9"/>
      <c r="E439" s="101"/>
      <c r="F439" s="102"/>
      <c r="G439" s="103"/>
      <c r="H439" s="104"/>
      <c r="I439" s="105"/>
      <c r="J439" s="106"/>
      <c r="K439" s="102"/>
      <c r="L439" s="102"/>
      <c r="M439" s="102"/>
      <c r="N439" s="102"/>
      <c r="O439" s="102"/>
      <c r="P439" s="102"/>
      <c r="Q439" s="102"/>
      <c r="R439" s="102"/>
      <c r="S439" s="107"/>
      <c r="T439" s="108"/>
      <c r="U439" s="105"/>
      <c r="V439" s="9"/>
      <c r="Y439" s="42" t="str">
        <f t="shared" si="180"/>
        <v/>
      </c>
      <c r="AA439" s="55" t="str">
        <f t="shared" si="181"/>
        <v/>
      </c>
      <c r="AD439" s="47" t="str">
        <f t="shared" si="182"/>
        <v/>
      </c>
      <c r="AE439" s="48" t="str">
        <f t="shared" si="183"/>
        <v/>
      </c>
      <c r="AF439" s="48" t="str">
        <f t="shared" si="184"/>
        <v/>
      </c>
      <c r="AG439" s="48" t="str">
        <f t="shared" si="185"/>
        <v/>
      </c>
      <c r="AH439" s="48" t="str">
        <f t="shared" si="186"/>
        <v/>
      </c>
      <c r="AI439" s="48" t="str">
        <f t="shared" si="187"/>
        <v/>
      </c>
      <c r="AJ439" s="48" t="str">
        <f t="shared" si="188"/>
        <v/>
      </c>
      <c r="AK439" s="48" t="str">
        <f t="shared" si="189"/>
        <v/>
      </c>
      <c r="AL439" s="48" t="str">
        <f t="shared" si="190"/>
        <v/>
      </c>
      <c r="AM439" s="49" t="str">
        <f t="shared" si="191"/>
        <v/>
      </c>
      <c r="AP439" s="55" t="str">
        <f>IF(B439="", "", COUNTIF(B$11:B$510, "&gt;"&amp;B439)+1+COUNTIF(B$11:B439, B439)-1)</f>
        <v/>
      </c>
      <c r="AQ439" s="64" t="str">
        <f>IF(C439="", "", COUNTIF(C$11:C$510, "&gt;"&amp;C439)+1+COUNTIF(C$11:C439, C439)-1)</f>
        <v/>
      </c>
      <c r="AT439" s="47" t="str">
        <f t="shared" si="192"/>
        <v>X</v>
      </c>
      <c r="AU439" s="48" t="str">
        <f t="shared" si="193"/>
        <v>X</v>
      </c>
      <c r="AV439" s="48" t="str">
        <f t="shared" si="194"/>
        <v>X</v>
      </c>
      <c r="AW439" s="48" t="str">
        <f t="shared" si="195"/>
        <v>X</v>
      </c>
      <c r="AX439" s="48" t="str">
        <f t="shared" si="196"/>
        <v>X</v>
      </c>
      <c r="AY439" s="48" t="str">
        <f t="shared" si="197"/>
        <v>X</v>
      </c>
      <c r="AZ439" s="48" t="str">
        <f t="shared" si="198"/>
        <v>X</v>
      </c>
      <c r="BA439" s="48" t="str">
        <f t="shared" si="199"/>
        <v>X</v>
      </c>
      <c r="BB439" s="48" t="str">
        <f t="shared" si="200"/>
        <v>X</v>
      </c>
      <c r="BC439" s="49" t="str">
        <f t="shared" si="201"/>
        <v>X</v>
      </c>
      <c r="BE439" s="63" t="str">
        <f t="shared" si="204"/>
        <v/>
      </c>
      <c r="BF439" s="70" t="str">
        <f t="shared" si="202"/>
        <v/>
      </c>
      <c r="BG439" s="64" t="str">
        <f t="shared" si="204"/>
        <v/>
      </c>
      <c r="BI439" s="55" t="str">
        <f>IF($T439="", "", IF(AND($T439&gt;=Report!$AD$65, $T439&lt;=Report!$AH$65), Report!$BA$65, IF(AND($T439&gt;=Report!$AD$63, $T439&lt;=Report!$AH$63), Report!$BA$63, IF(AND($T439&gt;=Report!$AD$62, $T439&lt;=Report!$AH$62), Report!$BA$62, IF(AND($T439&gt;=Report!$AD$61, $T439&lt;=Report!$AH$61), Report!$BA$61, IF(AND($T439&gt;=Report!$AD$59, $T439&lt;=Report!$AH$59), Report!$BA$59, ""))))))</f>
        <v/>
      </c>
    </row>
    <row r="440" spans="1:61" x14ac:dyDescent="0.25">
      <c r="A440" s="9"/>
      <c r="B440" s="34" t="str">
        <f t="shared" si="178"/>
        <v/>
      </c>
      <c r="C440" s="31" t="str">
        <f t="shared" si="179"/>
        <v/>
      </c>
      <c r="D440" s="9"/>
      <c r="E440" s="101"/>
      <c r="F440" s="102"/>
      <c r="G440" s="103"/>
      <c r="H440" s="104"/>
      <c r="I440" s="105"/>
      <c r="J440" s="106"/>
      <c r="K440" s="102"/>
      <c r="L440" s="102"/>
      <c r="M440" s="102"/>
      <c r="N440" s="102"/>
      <c r="O440" s="102"/>
      <c r="P440" s="102"/>
      <c r="Q440" s="102"/>
      <c r="R440" s="102"/>
      <c r="S440" s="107"/>
      <c r="T440" s="108"/>
      <c r="U440" s="105"/>
      <c r="V440" s="9"/>
      <c r="Y440" s="42" t="str">
        <f t="shared" si="180"/>
        <v/>
      </c>
      <c r="AA440" s="55" t="str">
        <f t="shared" si="181"/>
        <v/>
      </c>
      <c r="AD440" s="47" t="str">
        <f t="shared" si="182"/>
        <v/>
      </c>
      <c r="AE440" s="48" t="str">
        <f t="shared" si="183"/>
        <v/>
      </c>
      <c r="AF440" s="48" t="str">
        <f t="shared" si="184"/>
        <v/>
      </c>
      <c r="AG440" s="48" t="str">
        <f t="shared" si="185"/>
        <v/>
      </c>
      <c r="AH440" s="48" t="str">
        <f t="shared" si="186"/>
        <v/>
      </c>
      <c r="AI440" s="48" t="str">
        <f t="shared" si="187"/>
        <v/>
      </c>
      <c r="AJ440" s="48" t="str">
        <f t="shared" si="188"/>
        <v/>
      </c>
      <c r="AK440" s="48" t="str">
        <f t="shared" si="189"/>
        <v/>
      </c>
      <c r="AL440" s="48" t="str">
        <f t="shared" si="190"/>
        <v/>
      </c>
      <c r="AM440" s="49" t="str">
        <f t="shared" si="191"/>
        <v/>
      </c>
      <c r="AP440" s="55" t="str">
        <f>IF(B440="", "", COUNTIF(B$11:B$510, "&gt;"&amp;B440)+1+COUNTIF(B$11:B440, B440)-1)</f>
        <v/>
      </c>
      <c r="AQ440" s="64" t="str">
        <f>IF(C440="", "", COUNTIF(C$11:C$510, "&gt;"&amp;C440)+1+COUNTIF(C$11:C440, C440)-1)</f>
        <v/>
      </c>
      <c r="AT440" s="47" t="str">
        <f t="shared" si="192"/>
        <v>X</v>
      </c>
      <c r="AU440" s="48" t="str">
        <f t="shared" si="193"/>
        <v>X</v>
      </c>
      <c r="AV440" s="48" t="str">
        <f t="shared" si="194"/>
        <v>X</v>
      </c>
      <c r="AW440" s="48" t="str">
        <f t="shared" si="195"/>
        <v>X</v>
      </c>
      <c r="AX440" s="48" t="str">
        <f t="shared" si="196"/>
        <v>X</v>
      </c>
      <c r="AY440" s="48" t="str">
        <f t="shared" si="197"/>
        <v>X</v>
      </c>
      <c r="AZ440" s="48" t="str">
        <f t="shared" si="198"/>
        <v>X</v>
      </c>
      <c r="BA440" s="48" t="str">
        <f t="shared" si="199"/>
        <v>X</v>
      </c>
      <c r="BB440" s="48" t="str">
        <f t="shared" si="200"/>
        <v>X</v>
      </c>
      <c r="BC440" s="49" t="str">
        <f t="shared" si="201"/>
        <v>X</v>
      </c>
      <c r="BE440" s="63" t="str">
        <f t="shared" si="204"/>
        <v/>
      </c>
      <c r="BF440" s="70" t="str">
        <f t="shared" si="202"/>
        <v/>
      </c>
      <c r="BG440" s="64" t="str">
        <f t="shared" si="204"/>
        <v/>
      </c>
      <c r="BI440" s="55" t="str">
        <f>IF($T440="", "", IF(AND($T440&gt;=Report!$AD$65, $T440&lt;=Report!$AH$65), Report!$BA$65, IF(AND($T440&gt;=Report!$AD$63, $T440&lt;=Report!$AH$63), Report!$BA$63, IF(AND($T440&gt;=Report!$AD$62, $T440&lt;=Report!$AH$62), Report!$BA$62, IF(AND($T440&gt;=Report!$AD$61, $T440&lt;=Report!$AH$61), Report!$BA$61, IF(AND($T440&gt;=Report!$AD$59, $T440&lt;=Report!$AH$59), Report!$BA$59, ""))))))</f>
        <v/>
      </c>
    </row>
    <row r="441" spans="1:61" x14ac:dyDescent="0.25">
      <c r="A441" s="9"/>
      <c r="B441" s="34" t="str">
        <f t="shared" si="178"/>
        <v/>
      </c>
      <c r="C441" s="31" t="str">
        <f t="shared" si="179"/>
        <v/>
      </c>
      <c r="D441" s="9"/>
      <c r="E441" s="101"/>
      <c r="F441" s="102"/>
      <c r="G441" s="103"/>
      <c r="H441" s="104"/>
      <c r="I441" s="105"/>
      <c r="J441" s="106"/>
      <c r="K441" s="102"/>
      <c r="L441" s="102"/>
      <c r="M441" s="102"/>
      <c r="N441" s="102"/>
      <c r="O441" s="102"/>
      <c r="P441" s="102"/>
      <c r="Q441" s="102"/>
      <c r="R441" s="102"/>
      <c r="S441" s="107"/>
      <c r="T441" s="108"/>
      <c r="U441" s="105"/>
      <c r="V441" s="9"/>
      <c r="Y441" s="42" t="str">
        <f t="shared" si="180"/>
        <v/>
      </c>
      <c r="AA441" s="55" t="str">
        <f t="shared" si="181"/>
        <v/>
      </c>
      <c r="AD441" s="47" t="str">
        <f t="shared" si="182"/>
        <v/>
      </c>
      <c r="AE441" s="48" t="str">
        <f t="shared" si="183"/>
        <v/>
      </c>
      <c r="AF441" s="48" t="str">
        <f t="shared" si="184"/>
        <v/>
      </c>
      <c r="AG441" s="48" t="str">
        <f t="shared" si="185"/>
        <v/>
      </c>
      <c r="AH441" s="48" t="str">
        <f t="shared" si="186"/>
        <v/>
      </c>
      <c r="AI441" s="48" t="str">
        <f t="shared" si="187"/>
        <v/>
      </c>
      <c r="AJ441" s="48" t="str">
        <f t="shared" si="188"/>
        <v/>
      </c>
      <c r="AK441" s="48" t="str">
        <f t="shared" si="189"/>
        <v/>
      </c>
      <c r="AL441" s="48" t="str">
        <f t="shared" si="190"/>
        <v/>
      </c>
      <c r="AM441" s="49" t="str">
        <f t="shared" si="191"/>
        <v/>
      </c>
      <c r="AP441" s="55" t="str">
        <f>IF(B441="", "", COUNTIF(B$11:B$510, "&gt;"&amp;B441)+1+COUNTIF(B$11:B441, B441)-1)</f>
        <v/>
      </c>
      <c r="AQ441" s="64" t="str">
        <f>IF(C441="", "", COUNTIF(C$11:C$510, "&gt;"&amp;C441)+1+COUNTIF(C$11:C441, C441)-1)</f>
        <v/>
      </c>
      <c r="AT441" s="47" t="str">
        <f t="shared" si="192"/>
        <v>X</v>
      </c>
      <c r="AU441" s="48" t="str">
        <f t="shared" si="193"/>
        <v>X</v>
      </c>
      <c r="AV441" s="48" t="str">
        <f t="shared" si="194"/>
        <v>X</v>
      </c>
      <c r="AW441" s="48" t="str">
        <f t="shared" si="195"/>
        <v>X</v>
      </c>
      <c r="AX441" s="48" t="str">
        <f t="shared" si="196"/>
        <v>X</v>
      </c>
      <c r="AY441" s="48" t="str">
        <f t="shared" si="197"/>
        <v>X</v>
      </c>
      <c r="AZ441" s="48" t="str">
        <f t="shared" si="198"/>
        <v>X</v>
      </c>
      <c r="BA441" s="48" t="str">
        <f t="shared" si="199"/>
        <v>X</v>
      </c>
      <c r="BB441" s="48" t="str">
        <f t="shared" si="200"/>
        <v>X</v>
      </c>
      <c r="BC441" s="49" t="str">
        <f t="shared" si="201"/>
        <v>X</v>
      </c>
      <c r="BE441" s="63" t="str">
        <f t="shared" si="204"/>
        <v/>
      </c>
      <c r="BF441" s="70" t="str">
        <f t="shared" si="202"/>
        <v/>
      </c>
      <c r="BG441" s="64" t="str">
        <f t="shared" si="204"/>
        <v/>
      </c>
      <c r="BI441" s="55" t="str">
        <f>IF($T441="", "", IF(AND($T441&gt;=Report!$AD$65, $T441&lt;=Report!$AH$65), Report!$BA$65, IF(AND($T441&gt;=Report!$AD$63, $T441&lt;=Report!$AH$63), Report!$BA$63, IF(AND($T441&gt;=Report!$AD$62, $T441&lt;=Report!$AH$62), Report!$BA$62, IF(AND($T441&gt;=Report!$AD$61, $T441&lt;=Report!$AH$61), Report!$BA$61, IF(AND($T441&gt;=Report!$AD$59, $T441&lt;=Report!$AH$59), Report!$BA$59, ""))))))</f>
        <v/>
      </c>
    </row>
    <row r="442" spans="1:61" x14ac:dyDescent="0.25">
      <c r="A442" s="9"/>
      <c r="B442" s="34" t="str">
        <f t="shared" si="178"/>
        <v/>
      </c>
      <c r="C442" s="31" t="str">
        <f t="shared" si="179"/>
        <v/>
      </c>
      <c r="D442" s="9"/>
      <c r="E442" s="101"/>
      <c r="F442" s="102"/>
      <c r="G442" s="103"/>
      <c r="H442" s="104"/>
      <c r="I442" s="105"/>
      <c r="J442" s="106"/>
      <c r="K442" s="102"/>
      <c r="L442" s="102"/>
      <c r="M442" s="102"/>
      <c r="N442" s="102"/>
      <c r="O442" s="102"/>
      <c r="P442" s="102"/>
      <c r="Q442" s="102"/>
      <c r="R442" s="102"/>
      <c r="S442" s="107"/>
      <c r="T442" s="108"/>
      <c r="U442" s="105"/>
      <c r="V442" s="9"/>
      <c r="Y442" s="42" t="str">
        <f t="shared" si="180"/>
        <v/>
      </c>
      <c r="AA442" s="55" t="str">
        <f t="shared" si="181"/>
        <v/>
      </c>
      <c r="AD442" s="47" t="str">
        <f t="shared" si="182"/>
        <v/>
      </c>
      <c r="AE442" s="48" t="str">
        <f t="shared" si="183"/>
        <v/>
      </c>
      <c r="AF442" s="48" t="str">
        <f t="shared" si="184"/>
        <v/>
      </c>
      <c r="AG442" s="48" t="str">
        <f t="shared" si="185"/>
        <v/>
      </c>
      <c r="AH442" s="48" t="str">
        <f t="shared" si="186"/>
        <v/>
      </c>
      <c r="AI442" s="48" t="str">
        <f t="shared" si="187"/>
        <v/>
      </c>
      <c r="AJ442" s="48" t="str">
        <f t="shared" si="188"/>
        <v/>
      </c>
      <c r="AK442" s="48" t="str">
        <f t="shared" si="189"/>
        <v/>
      </c>
      <c r="AL442" s="48" t="str">
        <f t="shared" si="190"/>
        <v/>
      </c>
      <c r="AM442" s="49" t="str">
        <f t="shared" si="191"/>
        <v/>
      </c>
      <c r="AP442" s="55" t="str">
        <f>IF(B442="", "", COUNTIF(B$11:B$510, "&gt;"&amp;B442)+1+COUNTIF(B$11:B442, B442)-1)</f>
        <v/>
      </c>
      <c r="AQ442" s="64" t="str">
        <f>IF(C442="", "", COUNTIF(C$11:C$510, "&gt;"&amp;C442)+1+COUNTIF(C$11:C442, C442)-1)</f>
        <v/>
      </c>
      <c r="AT442" s="47" t="str">
        <f t="shared" si="192"/>
        <v>X</v>
      </c>
      <c r="AU442" s="48" t="str">
        <f t="shared" si="193"/>
        <v>X</v>
      </c>
      <c r="AV442" s="48" t="str">
        <f t="shared" si="194"/>
        <v>X</v>
      </c>
      <c r="AW442" s="48" t="str">
        <f t="shared" si="195"/>
        <v>X</v>
      </c>
      <c r="AX442" s="48" t="str">
        <f t="shared" si="196"/>
        <v>X</v>
      </c>
      <c r="AY442" s="48" t="str">
        <f t="shared" si="197"/>
        <v>X</v>
      </c>
      <c r="AZ442" s="48" t="str">
        <f t="shared" si="198"/>
        <v>X</v>
      </c>
      <c r="BA442" s="48" t="str">
        <f t="shared" si="199"/>
        <v>X</v>
      </c>
      <c r="BB442" s="48" t="str">
        <f t="shared" si="200"/>
        <v>X</v>
      </c>
      <c r="BC442" s="49" t="str">
        <f t="shared" si="201"/>
        <v>X</v>
      </c>
      <c r="BE442" s="63" t="str">
        <f t="shared" si="204"/>
        <v/>
      </c>
      <c r="BF442" s="70" t="str">
        <f t="shared" si="202"/>
        <v/>
      </c>
      <c r="BG442" s="64" t="str">
        <f t="shared" si="204"/>
        <v/>
      </c>
      <c r="BI442" s="55" t="str">
        <f>IF($T442="", "", IF(AND($T442&gt;=Report!$AD$65, $T442&lt;=Report!$AH$65), Report!$BA$65, IF(AND($T442&gt;=Report!$AD$63, $T442&lt;=Report!$AH$63), Report!$BA$63, IF(AND($T442&gt;=Report!$AD$62, $T442&lt;=Report!$AH$62), Report!$BA$62, IF(AND($T442&gt;=Report!$AD$61, $T442&lt;=Report!$AH$61), Report!$BA$61, IF(AND($T442&gt;=Report!$AD$59, $T442&lt;=Report!$AH$59), Report!$BA$59, ""))))))</f>
        <v/>
      </c>
    </row>
    <row r="443" spans="1:61" x14ac:dyDescent="0.25">
      <c r="A443" s="9"/>
      <c r="B443" s="34" t="str">
        <f t="shared" si="178"/>
        <v/>
      </c>
      <c r="C443" s="31" t="str">
        <f t="shared" si="179"/>
        <v/>
      </c>
      <c r="D443" s="9"/>
      <c r="E443" s="101"/>
      <c r="F443" s="102"/>
      <c r="G443" s="103"/>
      <c r="H443" s="104"/>
      <c r="I443" s="105"/>
      <c r="J443" s="106"/>
      <c r="K443" s="102"/>
      <c r="L443" s="102"/>
      <c r="M443" s="102"/>
      <c r="N443" s="102"/>
      <c r="O443" s="102"/>
      <c r="P443" s="102"/>
      <c r="Q443" s="102"/>
      <c r="R443" s="102"/>
      <c r="S443" s="107"/>
      <c r="T443" s="108"/>
      <c r="U443" s="105"/>
      <c r="V443" s="9"/>
      <c r="Y443" s="42" t="str">
        <f t="shared" si="180"/>
        <v/>
      </c>
      <c r="AA443" s="55" t="str">
        <f t="shared" si="181"/>
        <v/>
      </c>
      <c r="AD443" s="47" t="str">
        <f t="shared" si="182"/>
        <v/>
      </c>
      <c r="AE443" s="48" t="str">
        <f t="shared" si="183"/>
        <v/>
      </c>
      <c r="AF443" s="48" t="str">
        <f t="shared" si="184"/>
        <v/>
      </c>
      <c r="AG443" s="48" t="str">
        <f t="shared" si="185"/>
        <v/>
      </c>
      <c r="AH443" s="48" t="str">
        <f t="shared" si="186"/>
        <v/>
      </c>
      <c r="AI443" s="48" t="str">
        <f t="shared" si="187"/>
        <v/>
      </c>
      <c r="AJ443" s="48" t="str">
        <f t="shared" si="188"/>
        <v/>
      </c>
      <c r="AK443" s="48" t="str">
        <f t="shared" si="189"/>
        <v/>
      </c>
      <c r="AL443" s="48" t="str">
        <f t="shared" si="190"/>
        <v/>
      </c>
      <c r="AM443" s="49" t="str">
        <f t="shared" si="191"/>
        <v/>
      </c>
      <c r="AP443" s="55" t="str">
        <f>IF(B443="", "", COUNTIF(B$11:B$510, "&gt;"&amp;B443)+1+COUNTIF(B$11:B443, B443)-1)</f>
        <v/>
      </c>
      <c r="AQ443" s="64" t="str">
        <f>IF(C443="", "", COUNTIF(C$11:C$510, "&gt;"&amp;C443)+1+COUNTIF(C$11:C443, C443)-1)</f>
        <v/>
      </c>
      <c r="AT443" s="47" t="str">
        <f t="shared" si="192"/>
        <v>X</v>
      </c>
      <c r="AU443" s="48" t="str">
        <f t="shared" si="193"/>
        <v>X</v>
      </c>
      <c r="AV443" s="48" t="str">
        <f t="shared" si="194"/>
        <v>X</v>
      </c>
      <c r="AW443" s="48" t="str">
        <f t="shared" si="195"/>
        <v>X</v>
      </c>
      <c r="AX443" s="48" t="str">
        <f t="shared" si="196"/>
        <v>X</v>
      </c>
      <c r="AY443" s="48" t="str">
        <f t="shared" si="197"/>
        <v>X</v>
      </c>
      <c r="AZ443" s="48" t="str">
        <f t="shared" si="198"/>
        <v>X</v>
      </c>
      <c r="BA443" s="48" t="str">
        <f t="shared" si="199"/>
        <v>X</v>
      </c>
      <c r="BB443" s="48" t="str">
        <f t="shared" si="200"/>
        <v>X</v>
      </c>
      <c r="BC443" s="49" t="str">
        <f t="shared" si="201"/>
        <v>X</v>
      </c>
      <c r="BE443" s="63" t="str">
        <f t="shared" si="204"/>
        <v/>
      </c>
      <c r="BF443" s="70" t="str">
        <f t="shared" si="202"/>
        <v/>
      </c>
      <c r="BG443" s="64" t="str">
        <f t="shared" si="204"/>
        <v/>
      </c>
      <c r="BI443" s="55" t="str">
        <f>IF($T443="", "", IF(AND($T443&gt;=Report!$AD$65, $T443&lt;=Report!$AH$65), Report!$BA$65, IF(AND($T443&gt;=Report!$AD$63, $T443&lt;=Report!$AH$63), Report!$BA$63, IF(AND($T443&gt;=Report!$AD$62, $T443&lt;=Report!$AH$62), Report!$BA$62, IF(AND($T443&gt;=Report!$AD$61, $T443&lt;=Report!$AH$61), Report!$BA$61, IF(AND($T443&gt;=Report!$AD$59, $T443&lt;=Report!$AH$59), Report!$BA$59, ""))))))</f>
        <v/>
      </c>
    </row>
    <row r="444" spans="1:61" x14ac:dyDescent="0.25">
      <c r="A444" s="9"/>
      <c r="B444" s="34" t="str">
        <f t="shared" si="178"/>
        <v/>
      </c>
      <c r="C444" s="31" t="str">
        <f t="shared" si="179"/>
        <v/>
      </c>
      <c r="D444" s="9"/>
      <c r="E444" s="101"/>
      <c r="F444" s="102"/>
      <c r="G444" s="103"/>
      <c r="H444" s="104"/>
      <c r="I444" s="105"/>
      <c r="J444" s="106"/>
      <c r="K444" s="102"/>
      <c r="L444" s="102"/>
      <c r="M444" s="102"/>
      <c r="N444" s="102"/>
      <c r="O444" s="102"/>
      <c r="P444" s="102"/>
      <c r="Q444" s="102"/>
      <c r="R444" s="102"/>
      <c r="S444" s="107"/>
      <c r="T444" s="108"/>
      <c r="U444" s="105"/>
      <c r="V444" s="9"/>
      <c r="Y444" s="42" t="str">
        <f t="shared" si="180"/>
        <v/>
      </c>
      <c r="AA444" s="55" t="str">
        <f t="shared" si="181"/>
        <v/>
      </c>
      <c r="AD444" s="47" t="str">
        <f t="shared" si="182"/>
        <v/>
      </c>
      <c r="AE444" s="48" t="str">
        <f t="shared" si="183"/>
        <v/>
      </c>
      <c r="AF444" s="48" t="str">
        <f t="shared" si="184"/>
        <v/>
      </c>
      <c r="AG444" s="48" t="str">
        <f t="shared" si="185"/>
        <v/>
      </c>
      <c r="AH444" s="48" t="str">
        <f t="shared" si="186"/>
        <v/>
      </c>
      <c r="AI444" s="48" t="str">
        <f t="shared" si="187"/>
        <v/>
      </c>
      <c r="AJ444" s="48" t="str">
        <f t="shared" si="188"/>
        <v/>
      </c>
      <c r="AK444" s="48" t="str">
        <f t="shared" si="189"/>
        <v/>
      </c>
      <c r="AL444" s="48" t="str">
        <f t="shared" si="190"/>
        <v/>
      </c>
      <c r="AM444" s="49" t="str">
        <f t="shared" si="191"/>
        <v/>
      </c>
      <c r="AP444" s="55" t="str">
        <f>IF(B444="", "", COUNTIF(B$11:B$510, "&gt;"&amp;B444)+1+COUNTIF(B$11:B444, B444)-1)</f>
        <v/>
      </c>
      <c r="AQ444" s="64" t="str">
        <f>IF(C444="", "", COUNTIF(C$11:C$510, "&gt;"&amp;C444)+1+COUNTIF(C$11:C444, C444)-1)</f>
        <v/>
      </c>
      <c r="AT444" s="47" t="str">
        <f t="shared" si="192"/>
        <v>X</v>
      </c>
      <c r="AU444" s="48" t="str">
        <f t="shared" si="193"/>
        <v>X</v>
      </c>
      <c r="AV444" s="48" t="str">
        <f t="shared" si="194"/>
        <v>X</v>
      </c>
      <c r="AW444" s="48" t="str">
        <f t="shared" si="195"/>
        <v>X</v>
      </c>
      <c r="AX444" s="48" t="str">
        <f t="shared" si="196"/>
        <v>X</v>
      </c>
      <c r="AY444" s="48" t="str">
        <f t="shared" si="197"/>
        <v>X</v>
      </c>
      <c r="AZ444" s="48" t="str">
        <f t="shared" si="198"/>
        <v>X</v>
      </c>
      <c r="BA444" s="48" t="str">
        <f t="shared" si="199"/>
        <v>X</v>
      </c>
      <c r="BB444" s="48" t="str">
        <f t="shared" si="200"/>
        <v>X</v>
      </c>
      <c r="BC444" s="49" t="str">
        <f t="shared" si="201"/>
        <v>X</v>
      </c>
      <c r="BE444" s="63" t="str">
        <f t="shared" si="204"/>
        <v/>
      </c>
      <c r="BF444" s="70" t="str">
        <f t="shared" si="202"/>
        <v/>
      </c>
      <c r="BG444" s="64" t="str">
        <f t="shared" si="204"/>
        <v/>
      </c>
      <c r="BI444" s="55" t="str">
        <f>IF($T444="", "", IF(AND($T444&gt;=Report!$AD$65, $T444&lt;=Report!$AH$65), Report!$BA$65, IF(AND($T444&gt;=Report!$AD$63, $T444&lt;=Report!$AH$63), Report!$BA$63, IF(AND($T444&gt;=Report!$AD$62, $T444&lt;=Report!$AH$62), Report!$BA$62, IF(AND($T444&gt;=Report!$AD$61, $T444&lt;=Report!$AH$61), Report!$BA$61, IF(AND($T444&gt;=Report!$AD$59, $T444&lt;=Report!$AH$59), Report!$BA$59, ""))))))</f>
        <v/>
      </c>
    </row>
    <row r="445" spans="1:61" x14ac:dyDescent="0.25">
      <c r="A445" s="9"/>
      <c r="B445" s="34" t="str">
        <f t="shared" si="178"/>
        <v/>
      </c>
      <c r="C445" s="31" t="str">
        <f t="shared" si="179"/>
        <v/>
      </c>
      <c r="D445" s="9"/>
      <c r="E445" s="101"/>
      <c r="F445" s="102"/>
      <c r="G445" s="103"/>
      <c r="H445" s="104"/>
      <c r="I445" s="105"/>
      <c r="J445" s="106"/>
      <c r="K445" s="102"/>
      <c r="L445" s="102"/>
      <c r="M445" s="102"/>
      <c r="N445" s="102"/>
      <c r="O445" s="102"/>
      <c r="P445" s="102"/>
      <c r="Q445" s="102"/>
      <c r="R445" s="102"/>
      <c r="S445" s="107"/>
      <c r="T445" s="108"/>
      <c r="U445" s="105"/>
      <c r="V445" s="9"/>
      <c r="Y445" s="42" t="str">
        <f t="shared" si="180"/>
        <v/>
      </c>
      <c r="AA445" s="55" t="str">
        <f t="shared" si="181"/>
        <v/>
      </c>
      <c r="AD445" s="47" t="str">
        <f t="shared" si="182"/>
        <v/>
      </c>
      <c r="AE445" s="48" t="str">
        <f t="shared" si="183"/>
        <v/>
      </c>
      <c r="AF445" s="48" t="str">
        <f t="shared" si="184"/>
        <v/>
      </c>
      <c r="AG445" s="48" t="str">
        <f t="shared" si="185"/>
        <v/>
      </c>
      <c r="AH445" s="48" t="str">
        <f t="shared" si="186"/>
        <v/>
      </c>
      <c r="AI445" s="48" t="str">
        <f t="shared" si="187"/>
        <v/>
      </c>
      <c r="AJ445" s="48" t="str">
        <f t="shared" si="188"/>
        <v/>
      </c>
      <c r="AK445" s="48" t="str">
        <f t="shared" si="189"/>
        <v/>
      </c>
      <c r="AL445" s="48" t="str">
        <f t="shared" si="190"/>
        <v/>
      </c>
      <c r="AM445" s="49" t="str">
        <f t="shared" si="191"/>
        <v/>
      </c>
      <c r="AP445" s="55" t="str">
        <f>IF(B445="", "", COUNTIF(B$11:B$510, "&gt;"&amp;B445)+1+COUNTIF(B$11:B445, B445)-1)</f>
        <v/>
      </c>
      <c r="AQ445" s="64" t="str">
        <f>IF(C445="", "", COUNTIF(C$11:C$510, "&gt;"&amp;C445)+1+COUNTIF(C$11:C445, C445)-1)</f>
        <v/>
      </c>
      <c r="AT445" s="47" t="str">
        <f t="shared" si="192"/>
        <v>X</v>
      </c>
      <c r="AU445" s="48" t="str">
        <f t="shared" si="193"/>
        <v>X</v>
      </c>
      <c r="AV445" s="48" t="str">
        <f t="shared" si="194"/>
        <v>X</v>
      </c>
      <c r="AW445" s="48" t="str">
        <f t="shared" si="195"/>
        <v>X</v>
      </c>
      <c r="AX445" s="48" t="str">
        <f t="shared" si="196"/>
        <v>X</v>
      </c>
      <c r="AY445" s="48" t="str">
        <f t="shared" si="197"/>
        <v>X</v>
      </c>
      <c r="AZ445" s="48" t="str">
        <f t="shared" si="198"/>
        <v>X</v>
      </c>
      <c r="BA445" s="48" t="str">
        <f t="shared" si="199"/>
        <v>X</v>
      </c>
      <c r="BB445" s="48" t="str">
        <f t="shared" si="200"/>
        <v>X</v>
      </c>
      <c r="BC445" s="49" t="str">
        <f t="shared" si="201"/>
        <v>X</v>
      </c>
      <c r="BE445" s="63" t="str">
        <f t="shared" si="204"/>
        <v/>
      </c>
      <c r="BF445" s="70" t="str">
        <f t="shared" si="202"/>
        <v/>
      </c>
      <c r="BG445" s="64" t="str">
        <f t="shared" si="204"/>
        <v/>
      </c>
      <c r="BI445" s="55" t="str">
        <f>IF($T445="", "", IF(AND($T445&gt;=Report!$AD$65, $T445&lt;=Report!$AH$65), Report!$BA$65, IF(AND($T445&gt;=Report!$AD$63, $T445&lt;=Report!$AH$63), Report!$BA$63, IF(AND($T445&gt;=Report!$AD$62, $T445&lt;=Report!$AH$62), Report!$BA$62, IF(AND($T445&gt;=Report!$AD$61, $T445&lt;=Report!$AH$61), Report!$BA$61, IF(AND($T445&gt;=Report!$AD$59, $T445&lt;=Report!$AH$59), Report!$BA$59, ""))))))</f>
        <v/>
      </c>
    </row>
    <row r="446" spans="1:61" x14ac:dyDescent="0.25">
      <c r="A446" s="9"/>
      <c r="B446" s="34" t="str">
        <f t="shared" si="178"/>
        <v/>
      </c>
      <c r="C446" s="31" t="str">
        <f t="shared" si="179"/>
        <v/>
      </c>
      <c r="D446" s="9"/>
      <c r="E446" s="101"/>
      <c r="F446" s="102"/>
      <c r="G446" s="103"/>
      <c r="H446" s="104"/>
      <c r="I446" s="105"/>
      <c r="J446" s="106"/>
      <c r="K446" s="102"/>
      <c r="L446" s="102"/>
      <c r="M446" s="102"/>
      <c r="N446" s="102"/>
      <c r="O446" s="102"/>
      <c r="P446" s="102"/>
      <c r="Q446" s="102"/>
      <c r="R446" s="102"/>
      <c r="S446" s="107"/>
      <c r="T446" s="108"/>
      <c r="U446" s="105"/>
      <c r="V446" s="9"/>
      <c r="Y446" s="42" t="str">
        <f t="shared" si="180"/>
        <v/>
      </c>
      <c r="AA446" s="55" t="str">
        <f t="shared" si="181"/>
        <v/>
      </c>
      <c r="AD446" s="47" t="str">
        <f t="shared" si="182"/>
        <v/>
      </c>
      <c r="AE446" s="48" t="str">
        <f t="shared" si="183"/>
        <v/>
      </c>
      <c r="AF446" s="48" t="str">
        <f t="shared" si="184"/>
        <v/>
      </c>
      <c r="AG446" s="48" t="str">
        <f t="shared" si="185"/>
        <v/>
      </c>
      <c r="AH446" s="48" t="str">
        <f t="shared" si="186"/>
        <v/>
      </c>
      <c r="AI446" s="48" t="str">
        <f t="shared" si="187"/>
        <v/>
      </c>
      <c r="AJ446" s="48" t="str">
        <f t="shared" si="188"/>
        <v/>
      </c>
      <c r="AK446" s="48" t="str">
        <f t="shared" si="189"/>
        <v/>
      </c>
      <c r="AL446" s="48" t="str">
        <f t="shared" si="190"/>
        <v/>
      </c>
      <c r="AM446" s="49" t="str">
        <f t="shared" si="191"/>
        <v/>
      </c>
      <c r="AP446" s="55" t="str">
        <f>IF(B446="", "", COUNTIF(B$11:B$510, "&gt;"&amp;B446)+1+COUNTIF(B$11:B446, B446)-1)</f>
        <v/>
      </c>
      <c r="AQ446" s="64" t="str">
        <f>IF(C446="", "", COUNTIF(C$11:C$510, "&gt;"&amp;C446)+1+COUNTIF(C$11:C446, C446)-1)</f>
        <v/>
      </c>
      <c r="AT446" s="47" t="str">
        <f t="shared" si="192"/>
        <v>X</v>
      </c>
      <c r="AU446" s="48" t="str">
        <f t="shared" si="193"/>
        <v>X</v>
      </c>
      <c r="AV446" s="48" t="str">
        <f t="shared" si="194"/>
        <v>X</v>
      </c>
      <c r="AW446" s="48" t="str">
        <f t="shared" si="195"/>
        <v>X</v>
      </c>
      <c r="AX446" s="48" t="str">
        <f t="shared" si="196"/>
        <v>X</v>
      </c>
      <c r="AY446" s="48" t="str">
        <f t="shared" si="197"/>
        <v>X</v>
      </c>
      <c r="AZ446" s="48" t="str">
        <f t="shared" si="198"/>
        <v>X</v>
      </c>
      <c r="BA446" s="48" t="str">
        <f t="shared" si="199"/>
        <v>X</v>
      </c>
      <c r="BB446" s="48" t="str">
        <f t="shared" si="200"/>
        <v>X</v>
      </c>
      <c r="BC446" s="49" t="str">
        <f t="shared" si="201"/>
        <v>X</v>
      </c>
      <c r="BE446" s="63" t="str">
        <f t="shared" si="204"/>
        <v/>
      </c>
      <c r="BF446" s="70" t="str">
        <f t="shared" si="202"/>
        <v/>
      </c>
      <c r="BG446" s="64" t="str">
        <f t="shared" si="204"/>
        <v/>
      </c>
      <c r="BI446" s="55" t="str">
        <f>IF($T446="", "", IF(AND($T446&gt;=Report!$AD$65, $T446&lt;=Report!$AH$65), Report!$BA$65, IF(AND($T446&gt;=Report!$AD$63, $T446&lt;=Report!$AH$63), Report!$BA$63, IF(AND($T446&gt;=Report!$AD$62, $T446&lt;=Report!$AH$62), Report!$BA$62, IF(AND($T446&gt;=Report!$AD$61, $T446&lt;=Report!$AH$61), Report!$BA$61, IF(AND($T446&gt;=Report!$AD$59, $T446&lt;=Report!$AH$59), Report!$BA$59, ""))))))</f>
        <v/>
      </c>
    </row>
    <row r="447" spans="1:61" x14ac:dyDescent="0.25">
      <c r="A447" s="9"/>
      <c r="B447" s="34" t="str">
        <f t="shared" si="178"/>
        <v/>
      </c>
      <c r="C447" s="31" t="str">
        <f t="shared" si="179"/>
        <v/>
      </c>
      <c r="D447" s="9"/>
      <c r="E447" s="101"/>
      <c r="F447" s="102"/>
      <c r="G447" s="103"/>
      <c r="H447" s="104"/>
      <c r="I447" s="105"/>
      <c r="J447" s="106"/>
      <c r="K447" s="102"/>
      <c r="L447" s="102"/>
      <c r="M447" s="102"/>
      <c r="N447" s="102"/>
      <c r="O447" s="102"/>
      <c r="P447" s="102"/>
      <c r="Q447" s="102"/>
      <c r="R447" s="102"/>
      <c r="S447" s="107"/>
      <c r="T447" s="108"/>
      <c r="U447" s="105"/>
      <c r="V447" s="9"/>
      <c r="Y447" s="42" t="str">
        <f t="shared" si="180"/>
        <v/>
      </c>
      <c r="AA447" s="55" t="str">
        <f t="shared" si="181"/>
        <v/>
      </c>
      <c r="AD447" s="47" t="str">
        <f t="shared" si="182"/>
        <v/>
      </c>
      <c r="AE447" s="48" t="str">
        <f t="shared" si="183"/>
        <v/>
      </c>
      <c r="AF447" s="48" t="str">
        <f t="shared" si="184"/>
        <v/>
      </c>
      <c r="AG447" s="48" t="str">
        <f t="shared" si="185"/>
        <v/>
      </c>
      <c r="AH447" s="48" t="str">
        <f t="shared" si="186"/>
        <v/>
      </c>
      <c r="AI447" s="48" t="str">
        <f t="shared" si="187"/>
        <v/>
      </c>
      <c r="AJ447" s="48" t="str">
        <f t="shared" si="188"/>
        <v/>
      </c>
      <c r="AK447" s="48" t="str">
        <f t="shared" si="189"/>
        <v/>
      </c>
      <c r="AL447" s="48" t="str">
        <f t="shared" si="190"/>
        <v/>
      </c>
      <c r="AM447" s="49" t="str">
        <f t="shared" si="191"/>
        <v/>
      </c>
      <c r="AP447" s="55" t="str">
        <f>IF(B447="", "", COUNTIF(B$11:B$510, "&gt;"&amp;B447)+1+COUNTIF(B$11:B447, B447)-1)</f>
        <v/>
      </c>
      <c r="AQ447" s="64" t="str">
        <f>IF(C447="", "", COUNTIF(C$11:C$510, "&gt;"&amp;C447)+1+COUNTIF(C$11:C447, C447)-1)</f>
        <v/>
      </c>
      <c r="AT447" s="47" t="str">
        <f t="shared" si="192"/>
        <v>X</v>
      </c>
      <c r="AU447" s="48" t="str">
        <f t="shared" si="193"/>
        <v>X</v>
      </c>
      <c r="AV447" s="48" t="str">
        <f t="shared" si="194"/>
        <v>X</v>
      </c>
      <c r="AW447" s="48" t="str">
        <f t="shared" si="195"/>
        <v>X</v>
      </c>
      <c r="AX447" s="48" t="str">
        <f t="shared" si="196"/>
        <v>X</v>
      </c>
      <c r="AY447" s="48" t="str">
        <f t="shared" si="197"/>
        <v>X</v>
      </c>
      <c r="AZ447" s="48" t="str">
        <f t="shared" si="198"/>
        <v>X</v>
      </c>
      <c r="BA447" s="48" t="str">
        <f t="shared" si="199"/>
        <v>X</v>
      </c>
      <c r="BB447" s="48" t="str">
        <f t="shared" si="200"/>
        <v>X</v>
      </c>
      <c r="BC447" s="49" t="str">
        <f t="shared" si="201"/>
        <v>X</v>
      </c>
      <c r="BE447" s="63" t="str">
        <f t="shared" si="204"/>
        <v/>
      </c>
      <c r="BF447" s="70" t="str">
        <f t="shared" si="202"/>
        <v/>
      </c>
      <c r="BG447" s="64" t="str">
        <f t="shared" si="204"/>
        <v/>
      </c>
      <c r="BI447" s="55" t="str">
        <f>IF($T447="", "", IF(AND($T447&gt;=Report!$AD$65, $T447&lt;=Report!$AH$65), Report!$BA$65, IF(AND($T447&gt;=Report!$AD$63, $T447&lt;=Report!$AH$63), Report!$BA$63, IF(AND($T447&gt;=Report!$AD$62, $T447&lt;=Report!$AH$62), Report!$BA$62, IF(AND($T447&gt;=Report!$AD$61, $T447&lt;=Report!$AH$61), Report!$BA$61, IF(AND($T447&gt;=Report!$AD$59, $T447&lt;=Report!$AH$59), Report!$BA$59, ""))))))</f>
        <v/>
      </c>
    </row>
    <row r="448" spans="1:61" x14ac:dyDescent="0.25">
      <c r="A448" s="9"/>
      <c r="B448" s="34" t="str">
        <f t="shared" si="178"/>
        <v/>
      </c>
      <c r="C448" s="31" t="str">
        <f t="shared" si="179"/>
        <v/>
      </c>
      <c r="D448" s="9"/>
      <c r="E448" s="101"/>
      <c r="F448" s="102"/>
      <c r="G448" s="103"/>
      <c r="H448" s="104"/>
      <c r="I448" s="105"/>
      <c r="J448" s="106"/>
      <c r="K448" s="102"/>
      <c r="L448" s="102"/>
      <c r="M448" s="102"/>
      <c r="N448" s="102"/>
      <c r="O448" s="102"/>
      <c r="P448" s="102"/>
      <c r="Q448" s="102"/>
      <c r="R448" s="102"/>
      <c r="S448" s="107"/>
      <c r="T448" s="108"/>
      <c r="U448" s="105"/>
      <c r="V448" s="9"/>
      <c r="Y448" s="42" t="str">
        <f t="shared" si="180"/>
        <v/>
      </c>
      <c r="AA448" s="55" t="str">
        <f t="shared" si="181"/>
        <v/>
      </c>
      <c r="AD448" s="47" t="str">
        <f t="shared" si="182"/>
        <v/>
      </c>
      <c r="AE448" s="48" t="str">
        <f t="shared" si="183"/>
        <v/>
      </c>
      <c r="AF448" s="48" t="str">
        <f t="shared" si="184"/>
        <v/>
      </c>
      <c r="AG448" s="48" t="str">
        <f t="shared" si="185"/>
        <v/>
      </c>
      <c r="AH448" s="48" t="str">
        <f t="shared" si="186"/>
        <v/>
      </c>
      <c r="AI448" s="48" t="str">
        <f t="shared" si="187"/>
        <v/>
      </c>
      <c r="AJ448" s="48" t="str">
        <f t="shared" si="188"/>
        <v/>
      </c>
      <c r="AK448" s="48" t="str">
        <f t="shared" si="189"/>
        <v/>
      </c>
      <c r="AL448" s="48" t="str">
        <f t="shared" si="190"/>
        <v/>
      </c>
      <c r="AM448" s="49" t="str">
        <f t="shared" si="191"/>
        <v/>
      </c>
      <c r="AP448" s="55" t="str">
        <f>IF(B448="", "", COUNTIF(B$11:B$510, "&gt;"&amp;B448)+1+COUNTIF(B$11:B448, B448)-1)</f>
        <v/>
      </c>
      <c r="AQ448" s="64" t="str">
        <f>IF(C448="", "", COUNTIF(C$11:C$510, "&gt;"&amp;C448)+1+COUNTIF(C$11:C448, C448)-1)</f>
        <v/>
      </c>
      <c r="AT448" s="47" t="str">
        <f t="shared" si="192"/>
        <v>X</v>
      </c>
      <c r="AU448" s="48" t="str">
        <f t="shared" si="193"/>
        <v>X</v>
      </c>
      <c r="AV448" s="48" t="str">
        <f t="shared" si="194"/>
        <v>X</v>
      </c>
      <c r="AW448" s="48" t="str">
        <f t="shared" si="195"/>
        <v>X</v>
      </c>
      <c r="AX448" s="48" t="str">
        <f t="shared" si="196"/>
        <v>X</v>
      </c>
      <c r="AY448" s="48" t="str">
        <f t="shared" si="197"/>
        <v>X</v>
      </c>
      <c r="AZ448" s="48" t="str">
        <f t="shared" si="198"/>
        <v>X</v>
      </c>
      <c r="BA448" s="48" t="str">
        <f t="shared" si="199"/>
        <v>X</v>
      </c>
      <c r="BB448" s="48" t="str">
        <f t="shared" si="200"/>
        <v>X</v>
      </c>
      <c r="BC448" s="49" t="str">
        <f t="shared" si="201"/>
        <v>X</v>
      </c>
      <c r="BE448" s="63" t="str">
        <f t="shared" si="204"/>
        <v/>
      </c>
      <c r="BF448" s="70" t="str">
        <f t="shared" si="202"/>
        <v/>
      </c>
      <c r="BG448" s="64" t="str">
        <f t="shared" si="204"/>
        <v/>
      </c>
      <c r="BI448" s="55" t="str">
        <f>IF($T448="", "", IF(AND($T448&gt;=Report!$AD$65, $T448&lt;=Report!$AH$65), Report!$BA$65, IF(AND($T448&gt;=Report!$AD$63, $T448&lt;=Report!$AH$63), Report!$BA$63, IF(AND($T448&gt;=Report!$AD$62, $T448&lt;=Report!$AH$62), Report!$BA$62, IF(AND($T448&gt;=Report!$AD$61, $T448&lt;=Report!$AH$61), Report!$BA$61, IF(AND($T448&gt;=Report!$AD$59, $T448&lt;=Report!$AH$59), Report!$BA$59, ""))))))</f>
        <v/>
      </c>
    </row>
    <row r="449" spans="1:61" x14ac:dyDescent="0.25">
      <c r="A449" s="9"/>
      <c r="B449" s="34" t="str">
        <f t="shared" si="178"/>
        <v/>
      </c>
      <c r="C449" s="31" t="str">
        <f t="shared" si="179"/>
        <v/>
      </c>
      <c r="D449" s="9"/>
      <c r="E449" s="101"/>
      <c r="F449" s="102"/>
      <c r="G449" s="103"/>
      <c r="H449" s="104"/>
      <c r="I449" s="105"/>
      <c r="J449" s="106"/>
      <c r="K449" s="102"/>
      <c r="L449" s="102"/>
      <c r="M449" s="102"/>
      <c r="N449" s="102"/>
      <c r="O449" s="102"/>
      <c r="P449" s="102"/>
      <c r="Q449" s="102"/>
      <c r="R449" s="102"/>
      <c r="S449" s="107"/>
      <c r="T449" s="108"/>
      <c r="U449" s="105"/>
      <c r="V449" s="9"/>
      <c r="Y449" s="42" t="str">
        <f t="shared" si="180"/>
        <v/>
      </c>
      <c r="AA449" s="55" t="str">
        <f t="shared" si="181"/>
        <v/>
      </c>
      <c r="AD449" s="47" t="str">
        <f t="shared" si="182"/>
        <v/>
      </c>
      <c r="AE449" s="48" t="str">
        <f t="shared" si="183"/>
        <v/>
      </c>
      <c r="AF449" s="48" t="str">
        <f t="shared" si="184"/>
        <v/>
      </c>
      <c r="AG449" s="48" t="str">
        <f t="shared" si="185"/>
        <v/>
      </c>
      <c r="AH449" s="48" t="str">
        <f t="shared" si="186"/>
        <v/>
      </c>
      <c r="AI449" s="48" t="str">
        <f t="shared" si="187"/>
        <v/>
      </c>
      <c r="AJ449" s="48" t="str">
        <f t="shared" si="188"/>
        <v/>
      </c>
      <c r="AK449" s="48" t="str">
        <f t="shared" si="189"/>
        <v/>
      </c>
      <c r="AL449" s="48" t="str">
        <f t="shared" si="190"/>
        <v/>
      </c>
      <c r="AM449" s="49" t="str">
        <f t="shared" si="191"/>
        <v/>
      </c>
      <c r="AP449" s="55" t="str">
        <f>IF(B449="", "", COUNTIF(B$11:B$510, "&gt;"&amp;B449)+1+COUNTIF(B$11:B449, B449)-1)</f>
        <v/>
      </c>
      <c r="AQ449" s="64" t="str">
        <f>IF(C449="", "", COUNTIF(C$11:C$510, "&gt;"&amp;C449)+1+COUNTIF(C$11:C449, C449)-1)</f>
        <v/>
      </c>
      <c r="AT449" s="47" t="str">
        <f t="shared" si="192"/>
        <v>X</v>
      </c>
      <c r="AU449" s="48" t="str">
        <f t="shared" si="193"/>
        <v>X</v>
      </c>
      <c r="AV449" s="48" t="str">
        <f t="shared" si="194"/>
        <v>X</v>
      </c>
      <c r="AW449" s="48" t="str">
        <f t="shared" si="195"/>
        <v>X</v>
      </c>
      <c r="AX449" s="48" t="str">
        <f t="shared" si="196"/>
        <v>X</v>
      </c>
      <c r="AY449" s="48" t="str">
        <f t="shared" si="197"/>
        <v>X</v>
      </c>
      <c r="AZ449" s="48" t="str">
        <f t="shared" si="198"/>
        <v>X</v>
      </c>
      <c r="BA449" s="48" t="str">
        <f t="shared" si="199"/>
        <v>X</v>
      </c>
      <c r="BB449" s="48" t="str">
        <f t="shared" si="200"/>
        <v>X</v>
      </c>
      <c r="BC449" s="49" t="str">
        <f t="shared" si="201"/>
        <v>X</v>
      </c>
      <c r="BE449" s="63" t="str">
        <f t="shared" si="204"/>
        <v/>
      </c>
      <c r="BF449" s="70" t="str">
        <f t="shared" si="202"/>
        <v/>
      </c>
      <c r="BG449" s="64" t="str">
        <f t="shared" si="204"/>
        <v/>
      </c>
      <c r="BI449" s="55" t="str">
        <f>IF($T449="", "", IF(AND($T449&gt;=Report!$AD$65, $T449&lt;=Report!$AH$65), Report!$BA$65, IF(AND($T449&gt;=Report!$AD$63, $T449&lt;=Report!$AH$63), Report!$BA$63, IF(AND($T449&gt;=Report!$AD$62, $T449&lt;=Report!$AH$62), Report!$BA$62, IF(AND($T449&gt;=Report!$AD$61, $T449&lt;=Report!$AH$61), Report!$BA$61, IF(AND($T449&gt;=Report!$AD$59, $T449&lt;=Report!$AH$59), Report!$BA$59, ""))))))</f>
        <v/>
      </c>
    </row>
    <row r="450" spans="1:61" x14ac:dyDescent="0.25">
      <c r="A450" s="9"/>
      <c r="B450" s="34" t="str">
        <f t="shared" si="178"/>
        <v/>
      </c>
      <c r="C450" s="31" t="str">
        <f t="shared" si="179"/>
        <v/>
      </c>
      <c r="D450" s="9"/>
      <c r="E450" s="101"/>
      <c r="F450" s="102"/>
      <c r="G450" s="103"/>
      <c r="H450" s="104"/>
      <c r="I450" s="105"/>
      <c r="J450" s="106"/>
      <c r="K450" s="102"/>
      <c r="L450" s="102"/>
      <c r="M450" s="102"/>
      <c r="N450" s="102"/>
      <c r="O450" s="102"/>
      <c r="P450" s="102"/>
      <c r="Q450" s="102"/>
      <c r="R450" s="102"/>
      <c r="S450" s="107"/>
      <c r="T450" s="108"/>
      <c r="U450" s="105"/>
      <c r="V450" s="9"/>
      <c r="Y450" s="42" t="str">
        <f t="shared" si="180"/>
        <v/>
      </c>
      <c r="AA450" s="55" t="str">
        <f t="shared" si="181"/>
        <v/>
      </c>
      <c r="AD450" s="47" t="str">
        <f t="shared" si="182"/>
        <v/>
      </c>
      <c r="AE450" s="48" t="str">
        <f t="shared" si="183"/>
        <v/>
      </c>
      <c r="AF450" s="48" t="str">
        <f t="shared" si="184"/>
        <v/>
      </c>
      <c r="AG450" s="48" t="str">
        <f t="shared" si="185"/>
        <v/>
      </c>
      <c r="AH450" s="48" t="str">
        <f t="shared" si="186"/>
        <v/>
      </c>
      <c r="AI450" s="48" t="str">
        <f t="shared" si="187"/>
        <v/>
      </c>
      <c r="AJ450" s="48" t="str">
        <f t="shared" si="188"/>
        <v/>
      </c>
      <c r="AK450" s="48" t="str">
        <f t="shared" si="189"/>
        <v/>
      </c>
      <c r="AL450" s="48" t="str">
        <f t="shared" si="190"/>
        <v/>
      </c>
      <c r="AM450" s="49" t="str">
        <f t="shared" si="191"/>
        <v/>
      </c>
      <c r="AP450" s="55" t="str">
        <f>IF(B450="", "", COUNTIF(B$11:B$510, "&gt;"&amp;B450)+1+COUNTIF(B$11:B450, B450)-1)</f>
        <v/>
      </c>
      <c r="AQ450" s="64" t="str">
        <f>IF(C450="", "", COUNTIF(C$11:C$510, "&gt;"&amp;C450)+1+COUNTIF(C$11:C450, C450)-1)</f>
        <v/>
      </c>
      <c r="AT450" s="47" t="str">
        <f t="shared" si="192"/>
        <v>X</v>
      </c>
      <c r="AU450" s="48" t="str">
        <f t="shared" si="193"/>
        <v>X</v>
      </c>
      <c r="AV450" s="48" t="str">
        <f t="shared" si="194"/>
        <v>X</v>
      </c>
      <c r="AW450" s="48" t="str">
        <f t="shared" si="195"/>
        <v>X</v>
      </c>
      <c r="AX450" s="48" t="str">
        <f t="shared" si="196"/>
        <v>X</v>
      </c>
      <c r="AY450" s="48" t="str">
        <f t="shared" si="197"/>
        <v>X</v>
      </c>
      <c r="AZ450" s="48" t="str">
        <f t="shared" si="198"/>
        <v>X</v>
      </c>
      <c r="BA450" s="48" t="str">
        <f t="shared" si="199"/>
        <v>X</v>
      </c>
      <c r="BB450" s="48" t="str">
        <f t="shared" si="200"/>
        <v>X</v>
      </c>
      <c r="BC450" s="49" t="str">
        <f t="shared" si="201"/>
        <v>X</v>
      </c>
      <c r="BE450" s="63" t="str">
        <f t="shared" si="204"/>
        <v/>
      </c>
      <c r="BF450" s="70" t="str">
        <f t="shared" si="202"/>
        <v/>
      </c>
      <c r="BG450" s="64" t="str">
        <f t="shared" si="204"/>
        <v/>
      </c>
      <c r="BI450" s="55" t="str">
        <f>IF($T450="", "", IF(AND($T450&gt;=Report!$AD$65, $T450&lt;=Report!$AH$65), Report!$BA$65, IF(AND($T450&gt;=Report!$AD$63, $T450&lt;=Report!$AH$63), Report!$BA$63, IF(AND($T450&gt;=Report!$AD$62, $T450&lt;=Report!$AH$62), Report!$BA$62, IF(AND($T450&gt;=Report!$AD$61, $T450&lt;=Report!$AH$61), Report!$BA$61, IF(AND($T450&gt;=Report!$AD$59, $T450&lt;=Report!$AH$59), Report!$BA$59, ""))))))</f>
        <v/>
      </c>
    </row>
    <row r="451" spans="1:61" x14ac:dyDescent="0.25">
      <c r="A451" s="9"/>
      <c r="B451" s="34" t="str">
        <f t="shared" si="178"/>
        <v/>
      </c>
      <c r="C451" s="31" t="str">
        <f t="shared" si="179"/>
        <v/>
      </c>
      <c r="D451" s="9"/>
      <c r="E451" s="101"/>
      <c r="F451" s="102"/>
      <c r="G451" s="103"/>
      <c r="H451" s="104"/>
      <c r="I451" s="105"/>
      <c r="J451" s="106"/>
      <c r="K451" s="102"/>
      <c r="L451" s="102"/>
      <c r="M451" s="102"/>
      <c r="N451" s="102"/>
      <c r="O451" s="102"/>
      <c r="P451" s="102"/>
      <c r="Q451" s="102"/>
      <c r="R451" s="102"/>
      <c r="S451" s="107"/>
      <c r="T451" s="108"/>
      <c r="U451" s="105"/>
      <c r="V451" s="9"/>
      <c r="Y451" s="42" t="str">
        <f t="shared" si="180"/>
        <v/>
      </c>
      <c r="AA451" s="55" t="str">
        <f t="shared" si="181"/>
        <v/>
      </c>
      <c r="AD451" s="47" t="str">
        <f t="shared" si="182"/>
        <v/>
      </c>
      <c r="AE451" s="48" t="str">
        <f t="shared" si="183"/>
        <v/>
      </c>
      <c r="AF451" s="48" t="str">
        <f t="shared" si="184"/>
        <v/>
      </c>
      <c r="AG451" s="48" t="str">
        <f t="shared" si="185"/>
        <v/>
      </c>
      <c r="AH451" s="48" t="str">
        <f t="shared" si="186"/>
        <v/>
      </c>
      <c r="AI451" s="48" t="str">
        <f t="shared" si="187"/>
        <v/>
      </c>
      <c r="AJ451" s="48" t="str">
        <f t="shared" si="188"/>
        <v/>
      </c>
      <c r="AK451" s="48" t="str">
        <f t="shared" si="189"/>
        <v/>
      </c>
      <c r="AL451" s="48" t="str">
        <f t="shared" si="190"/>
        <v/>
      </c>
      <c r="AM451" s="49" t="str">
        <f t="shared" si="191"/>
        <v/>
      </c>
      <c r="AP451" s="55" t="str">
        <f>IF(B451="", "", COUNTIF(B$11:B$510, "&gt;"&amp;B451)+1+COUNTIF(B$11:B451, B451)-1)</f>
        <v/>
      </c>
      <c r="AQ451" s="64" t="str">
        <f>IF(C451="", "", COUNTIF(C$11:C$510, "&gt;"&amp;C451)+1+COUNTIF(C$11:C451, C451)-1)</f>
        <v/>
      </c>
      <c r="AT451" s="47" t="str">
        <f t="shared" si="192"/>
        <v>X</v>
      </c>
      <c r="AU451" s="48" t="str">
        <f t="shared" si="193"/>
        <v>X</v>
      </c>
      <c r="AV451" s="48" t="str">
        <f t="shared" si="194"/>
        <v>X</v>
      </c>
      <c r="AW451" s="48" t="str">
        <f t="shared" si="195"/>
        <v>X</v>
      </c>
      <c r="AX451" s="48" t="str">
        <f t="shared" si="196"/>
        <v>X</v>
      </c>
      <c r="AY451" s="48" t="str">
        <f t="shared" si="197"/>
        <v>X</v>
      </c>
      <c r="AZ451" s="48" t="str">
        <f t="shared" si="198"/>
        <v>X</v>
      </c>
      <c r="BA451" s="48" t="str">
        <f t="shared" si="199"/>
        <v>X</v>
      </c>
      <c r="BB451" s="48" t="str">
        <f t="shared" si="200"/>
        <v>X</v>
      </c>
      <c r="BC451" s="49" t="str">
        <f t="shared" si="201"/>
        <v>X</v>
      </c>
      <c r="BE451" s="63" t="str">
        <f t="shared" si="204"/>
        <v/>
      </c>
      <c r="BF451" s="70" t="str">
        <f t="shared" si="202"/>
        <v/>
      </c>
      <c r="BG451" s="64" t="str">
        <f t="shared" si="204"/>
        <v/>
      </c>
      <c r="BI451" s="55" t="str">
        <f>IF($T451="", "", IF(AND($T451&gt;=Report!$AD$65, $T451&lt;=Report!$AH$65), Report!$BA$65, IF(AND($T451&gt;=Report!$AD$63, $T451&lt;=Report!$AH$63), Report!$BA$63, IF(AND($T451&gt;=Report!$AD$62, $T451&lt;=Report!$AH$62), Report!$BA$62, IF(AND($T451&gt;=Report!$AD$61, $T451&lt;=Report!$AH$61), Report!$BA$61, IF(AND($T451&gt;=Report!$AD$59, $T451&lt;=Report!$AH$59), Report!$BA$59, ""))))))</f>
        <v/>
      </c>
    </row>
    <row r="452" spans="1:61" x14ac:dyDescent="0.25">
      <c r="A452" s="9"/>
      <c r="B452" s="34" t="str">
        <f t="shared" si="178"/>
        <v/>
      </c>
      <c r="C452" s="31" t="str">
        <f t="shared" si="179"/>
        <v/>
      </c>
      <c r="D452" s="9"/>
      <c r="E452" s="101"/>
      <c r="F452" s="102"/>
      <c r="G452" s="103"/>
      <c r="H452" s="104"/>
      <c r="I452" s="105"/>
      <c r="J452" s="106"/>
      <c r="K452" s="102"/>
      <c r="L452" s="102"/>
      <c r="M452" s="102"/>
      <c r="N452" s="102"/>
      <c r="O452" s="102"/>
      <c r="P452" s="102"/>
      <c r="Q452" s="102"/>
      <c r="R452" s="102"/>
      <c r="S452" s="107"/>
      <c r="T452" s="108"/>
      <c r="U452" s="105"/>
      <c r="V452" s="9"/>
      <c r="Y452" s="42" t="str">
        <f t="shared" si="180"/>
        <v/>
      </c>
      <c r="AA452" s="55" t="str">
        <f t="shared" si="181"/>
        <v/>
      </c>
      <c r="AD452" s="47" t="str">
        <f t="shared" si="182"/>
        <v/>
      </c>
      <c r="AE452" s="48" t="str">
        <f t="shared" si="183"/>
        <v/>
      </c>
      <c r="AF452" s="48" t="str">
        <f t="shared" si="184"/>
        <v/>
      </c>
      <c r="AG452" s="48" t="str">
        <f t="shared" si="185"/>
        <v/>
      </c>
      <c r="AH452" s="48" t="str">
        <f t="shared" si="186"/>
        <v/>
      </c>
      <c r="AI452" s="48" t="str">
        <f t="shared" si="187"/>
        <v/>
      </c>
      <c r="AJ452" s="48" t="str">
        <f t="shared" si="188"/>
        <v/>
      </c>
      <c r="AK452" s="48" t="str">
        <f t="shared" si="189"/>
        <v/>
      </c>
      <c r="AL452" s="48" t="str">
        <f t="shared" si="190"/>
        <v/>
      </c>
      <c r="AM452" s="49" t="str">
        <f t="shared" si="191"/>
        <v/>
      </c>
      <c r="AP452" s="55" t="str">
        <f>IF(B452="", "", COUNTIF(B$11:B$510, "&gt;"&amp;B452)+1+COUNTIF(B$11:B452, B452)-1)</f>
        <v/>
      </c>
      <c r="AQ452" s="64" t="str">
        <f>IF(C452="", "", COUNTIF(C$11:C$510, "&gt;"&amp;C452)+1+COUNTIF(C$11:C452, C452)-1)</f>
        <v/>
      </c>
      <c r="AT452" s="47" t="str">
        <f t="shared" si="192"/>
        <v>X</v>
      </c>
      <c r="AU452" s="48" t="str">
        <f t="shared" si="193"/>
        <v>X</v>
      </c>
      <c r="AV452" s="48" t="str">
        <f t="shared" si="194"/>
        <v>X</v>
      </c>
      <c r="AW452" s="48" t="str">
        <f t="shared" si="195"/>
        <v>X</v>
      </c>
      <c r="AX452" s="48" t="str">
        <f t="shared" si="196"/>
        <v>X</v>
      </c>
      <c r="AY452" s="48" t="str">
        <f t="shared" si="197"/>
        <v>X</v>
      </c>
      <c r="AZ452" s="48" t="str">
        <f t="shared" si="198"/>
        <v>X</v>
      </c>
      <c r="BA452" s="48" t="str">
        <f t="shared" si="199"/>
        <v>X</v>
      </c>
      <c r="BB452" s="48" t="str">
        <f t="shared" si="200"/>
        <v>X</v>
      </c>
      <c r="BC452" s="49" t="str">
        <f t="shared" si="201"/>
        <v>X</v>
      </c>
      <c r="BE452" s="63" t="str">
        <f t="shared" ref="BE452:BG471" si="205">IF($Y452="", "", COUNTIF($J452:$S452, BE$10))</f>
        <v/>
      </c>
      <c r="BF452" s="70" t="str">
        <f t="shared" si="202"/>
        <v/>
      </c>
      <c r="BG452" s="64" t="str">
        <f t="shared" si="205"/>
        <v/>
      </c>
      <c r="BI452" s="55" t="str">
        <f>IF($T452="", "", IF(AND($T452&gt;=Report!$AD$65, $T452&lt;=Report!$AH$65), Report!$BA$65, IF(AND($T452&gt;=Report!$AD$63, $T452&lt;=Report!$AH$63), Report!$BA$63, IF(AND($T452&gt;=Report!$AD$62, $T452&lt;=Report!$AH$62), Report!$BA$62, IF(AND($T452&gt;=Report!$AD$61, $T452&lt;=Report!$AH$61), Report!$BA$61, IF(AND($T452&gt;=Report!$AD$59, $T452&lt;=Report!$AH$59), Report!$BA$59, ""))))))</f>
        <v/>
      </c>
    </row>
    <row r="453" spans="1:61" x14ac:dyDescent="0.25">
      <c r="A453" s="9"/>
      <c r="B453" s="34" t="str">
        <f t="shared" si="178"/>
        <v/>
      </c>
      <c r="C453" s="31" t="str">
        <f t="shared" si="179"/>
        <v/>
      </c>
      <c r="D453" s="9"/>
      <c r="E453" s="101"/>
      <c r="F453" s="102"/>
      <c r="G453" s="103"/>
      <c r="H453" s="104"/>
      <c r="I453" s="105"/>
      <c r="J453" s="106"/>
      <c r="K453" s="102"/>
      <c r="L453" s="102"/>
      <c r="M453" s="102"/>
      <c r="N453" s="102"/>
      <c r="O453" s="102"/>
      <c r="P453" s="102"/>
      <c r="Q453" s="102"/>
      <c r="R453" s="102"/>
      <c r="S453" s="107"/>
      <c r="T453" s="108"/>
      <c r="U453" s="105"/>
      <c r="V453" s="9"/>
      <c r="Y453" s="42" t="str">
        <f t="shared" si="180"/>
        <v/>
      </c>
      <c r="AA453" s="55" t="str">
        <f t="shared" si="181"/>
        <v/>
      </c>
      <c r="AD453" s="47" t="str">
        <f t="shared" si="182"/>
        <v/>
      </c>
      <c r="AE453" s="48" t="str">
        <f t="shared" si="183"/>
        <v/>
      </c>
      <c r="AF453" s="48" t="str">
        <f t="shared" si="184"/>
        <v/>
      </c>
      <c r="AG453" s="48" t="str">
        <f t="shared" si="185"/>
        <v/>
      </c>
      <c r="AH453" s="48" t="str">
        <f t="shared" si="186"/>
        <v/>
      </c>
      <c r="AI453" s="48" t="str">
        <f t="shared" si="187"/>
        <v/>
      </c>
      <c r="AJ453" s="48" t="str">
        <f t="shared" si="188"/>
        <v/>
      </c>
      <c r="AK453" s="48" t="str">
        <f t="shared" si="189"/>
        <v/>
      </c>
      <c r="AL453" s="48" t="str">
        <f t="shared" si="190"/>
        <v/>
      </c>
      <c r="AM453" s="49" t="str">
        <f t="shared" si="191"/>
        <v/>
      </c>
      <c r="AP453" s="55" t="str">
        <f>IF(B453="", "", COUNTIF(B$11:B$510, "&gt;"&amp;B453)+1+COUNTIF(B$11:B453, B453)-1)</f>
        <v/>
      </c>
      <c r="AQ453" s="64" t="str">
        <f>IF(C453="", "", COUNTIF(C$11:C$510, "&gt;"&amp;C453)+1+COUNTIF(C$11:C453, C453)-1)</f>
        <v/>
      </c>
      <c r="AT453" s="47" t="str">
        <f t="shared" si="192"/>
        <v>X</v>
      </c>
      <c r="AU453" s="48" t="str">
        <f t="shared" si="193"/>
        <v>X</v>
      </c>
      <c r="AV453" s="48" t="str">
        <f t="shared" si="194"/>
        <v>X</v>
      </c>
      <c r="AW453" s="48" t="str">
        <f t="shared" si="195"/>
        <v>X</v>
      </c>
      <c r="AX453" s="48" t="str">
        <f t="shared" si="196"/>
        <v>X</v>
      </c>
      <c r="AY453" s="48" t="str">
        <f t="shared" si="197"/>
        <v>X</v>
      </c>
      <c r="AZ453" s="48" t="str">
        <f t="shared" si="198"/>
        <v>X</v>
      </c>
      <c r="BA453" s="48" t="str">
        <f t="shared" si="199"/>
        <v>X</v>
      </c>
      <c r="BB453" s="48" t="str">
        <f t="shared" si="200"/>
        <v>X</v>
      </c>
      <c r="BC453" s="49" t="str">
        <f t="shared" si="201"/>
        <v>X</v>
      </c>
      <c r="BE453" s="63" t="str">
        <f t="shared" si="205"/>
        <v/>
      </c>
      <c r="BF453" s="70" t="str">
        <f t="shared" si="202"/>
        <v/>
      </c>
      <c r="BG453" s="64" t="str">
        <f t="shared" si="205"/>
        <v/>
      </c>
      <c r="BI453" s="55" t="str">
        <f>IF($T453="", "", IF(AND($T453&gt;=Report!$AD$65, $T453&lt;=Report!$AH$65), Report!$BA$65, IF(AND($T453&gt;=Report!$AD$63, $T453&lt;=Report!$AH$63), Report!$BA$63, IF(AND($T453&gt;=Report!$AD$62, $T453&lt;=Report!$AH$62), Report!$BA$62, IF(AND($T453&gt;=Report!$AD$61, $T453&lt;=Report!$AH$61), Report!$BA$61, IF(AND($T453&gt;=Report!$AD$59, $T453&lt;=Report!$AH$59), Report!$BA$59, ""))))))</f>
        <v/>
      </c>
    </row>
    <row r="454" spans="1:61" x14ac:dyDescent="0.25">
      <c r="A454" s="9"/>
      <c r="B454" s="34" t="str">
        <f t="shared" si="178"/>
        <v/>
      </c>
      <c r="C454" s="31" t="str">
        <f t="shared" si="179"/>
        <v/>
      </c>
      <c r="D454" s="9"/>
      <c r="E454" s="101"/>
      <c r="F454" s="102"/>
      <c r="G454" s="103"/>
      <c r="H454" s="104"/>
      <c r="I454" s="105"/>
      <c r="J454" s="106"/>
      <c r="K454" s="102"/>
      <c r="L454" s="102"/>
      <c r="M454" s="102"/>
      <c r="N454" s="102"/>
      <c r="O454" s="102"/>
      <c r="P454" s="102"/>
      <c r="Q454" s="102"/>
      <c r="R454" s="102"/>
      <c r="S454" s="107"/>
      <c r="T454" s="108"/>
      <c r="U454" s="105"/>
      <c r="V454" s="9"/>
      <c r="Y454" s="42" t="str">
        <f t="shared" si="180"/>
        <v/>
      </c>
      <c r="AA454" s="55" t="str">
        <f t="shared" si="181"/>
        <v/>
      </c>
      <c r="AD454" s="47" t="str">
        <f t="shared" si="182"/>
        <v/>
      </c>
      <c r="AE454" s="48" t="str">
        <f t="shared" si="183"/>
        <v/>
      </c>
      <c r="AF454" s="48" t="str">
        <f t="shared" si="184"/>
        <v/>
      </c>
      <c r="AG454" s="48" t="str">
        <f t="shared" si="185"/>
        <v/>
      </c>
      <c r="AH454" s="48" t="str">
        <f t="shared" si="186"/>
        <v/>
      </c>
      <c r="AI454" s="48" t="str">
        <f t="shared" si="187"/>
        <v/>
      </c>
      <c r="AJ454" s="48" t="str">
        <f t="shared" si="188"/>
        <v/>
      </c>
      <c r="AK454" s="48" t="str">
        <f t="shared" si="189"/>
        <v/>
      </c>
      <c r="AL454" s="48" t="str">
        <f t="shared" si="190"/>
        <v/>
      </c>
      <c r="AM454" s="49" t="str">
        <f t="shared" si="191"/>
        <v/>
      </c>
      <c r="AP454" s="55" t="str">
        <f>IF(B454="", "", COUNTIF(B$11:B$510, "&gt;"&amp;B454)+1+COUNTIF(B$11:B454, B454)-1)</f>
        <v/>
      </c>
      <c r="AQ454" s="64" t="str">
        <f>IF(C454="", "", COUNTIF(C$11:C$510, "&gt;"&amp;C454)+1+COUNTIF(C$11:C454, C454)-1)</f>
        <v/>
      </c>
      <c r="AT454" s="47" t="str">
        <f t="shared" si="192"/>
        <v>X</v>
      </c>
      <c r="AU454" s="48" t="str">
        <f t="shared" si="193"/>
        <v>X</v>
      </c>
      <c r="AV454" s="48" t="str">
        <f t="shared" si="194"/>
        <v>X</v>
      </c>
      <c r="AW454" s="48" t="str">
        <f t="shared" si="195"/>
        <v>X</v>
      </c>
      <c r="AX454" s="48" t="str">
        <f t="shared" si="196"/>
        <v>X</v>
      </c>
      <c r="AY454" s="48" t="str">
        <f t="shared" si="197"/>
        <v>X</v>
      </c>
      <c r="AZ454" s="48" t="str">
        <f t="shared" si="198"/>
        <v>X</v>
      </c>
      <c r="BA454" s="48" t="str">
        <f t="shared" si="199"/>
        <v>X</v>
      </c>
      <c r="BB454" s="48" t="str">
        <f t="shared" si="200"/>
        <v>X</v>
      </c>
      <c r="BC454" s="49" t="str">
        <f t="shared" si="201"/>
        <v>X</v>
      </c>
      <c r="BE454" s="63" t="str">
        <f t="shared" si="205"/>
        <v/>
      </c>
      <c r="BF454" s="70" t="str">
        <f t="shared" si="202"/>
        <v/>
      </c>
      <c r="BG454" s="64" t="str">
        <f t="shared" si="205"/>
        <v/>
      </c>
      <c r="BI454" s="55" t="str">
        <f>IF($T454="", "", IF(AND($T454&gt;=Report!$AD$65, $T454&lt;=Report!$AH$65), Report!$BA$65, IF(AND($T454&gt;=Report!$AD$63, $T454&lt;=Report!$AH$63), Report!$BA$63, IF(AND($T454&gt;=Report!$AD$62, $T454&lt;=Report!$AH$62), Report!$BA$62, IF(AND($T454&gt;=Report!$AD$61, $T454&lt;=Report!$AH$61), Report!$BA$61, IF(AND($T454&gt;=Report!$AD$59, $T454&lt;=Report!$AH$59), Report!$BA$59, ""))))))</f>
        <v/>
      </c>
    </row>
    <row r="455" spans="1:61" x14ac:dyDescent="0.25">
      <c r="A455" s="9"/>
      <c r="B455" s="34" t="str">
        <f t="shared" si="178"/>
        <v/>
      </c>
      <c r="C455" s="31" t="str">
        <f t="shared" si="179"/>
        <v/>
      </c>
      <c r="D455" s="9"/>
      <c r="E455" s="101"/>
      <c r="F455" s="102"/>
      <c r="G455" s="103"/>
      <c r="H455" s="104"/>
      <c r="I455" s="105"/>
      <c r="J455" s="106"/>
      <c r="K455" s="102"/>
      <c r="L455" s="102"/>
      <c r="M455" s="102"/>
      <c r="N455" s="102"/>
      <c r="O455" s="102"/>
      <c r="P455" s="102"/>
      <c r="Q455" s="102"/>
      <c r="R455" s="102"/>
      <c r="S455" s="107"/>
      <c r="T455" s="108"/>
      <c r="U455" s="105"/>
      <c r="V455" s="9"/>
      <c r="Y455" s="42" t="str">
        <f t="shared" si="180"/>
        <v/>
      </c>
      <c r="AA455" s="55" t="str">
        <f t="shared" si="181"/>
        <v/>
      </c>
      <c r="AD455" s="47" t="str">
        <f t="shared" si="182"/>
        <v/>
      </c>
      <c r="AE455" s="48" t="str">
        <f t="shared" si="183"/>
        <v/>
      </c>
      <c r="AF455" s="48" t="str">
        <f t="shared" si="184"/>
        <v/>
      </c>
      <c r="AG455" s="48" t="str">
        <f t="shared" si="185"/>
        <v/>
      </c>
      <c r="AH455" s="48" t="str">
        <f t="shared" si="186"/>
        <v/>
      </c>
      <c r="AI455" s="48" t="str">
        <f t="shared" si="187"/>
        <v/>
      </c>
      <c r="AJ455" s="48" t="str">
        <f t="shared" si="188"/>
        <v/>
      </c>
      <c r="AK455" s="48" t="str">
        <f t="shared" si="189"/>
        <v/>
      </c>
      <c r="AL455" s="48" t="str">
        <f t="shared" si="190"/>
        <v/>
      </c>
      <c r="AM455" s="49" t="str">
        <f t="shared" si="191"/>
        <v/>
      </c>
      <c r="AP455" s="55" t="str">
        <f>IF(B455="", "", COUNTIF(B$11:B$510, "&gt;"&amp;B455)+1+COUNTIF(B$11:B455, B455)-1)</f>
        <v/>
      </c>
      <c r="AQ455" s="64" t="str">
        <f>IF(C455="", "", COUNTIF(C$11:C$510, "&gt;"&amp;C455)+1+COUNTIF(C$11:C455, C455)-1)</f>
        <v/>
      </c>
      <c r="AT455" s="47" t="str">
        <f t="shared" si="192"/>
        <v>X</v>
      </c>
      <c r="AU455" s="48" t="str">
        <f t="shared" si="193"/>
        <v>X</v>
      </c>
      <c r="AV455" s="48" t="str">
        <f t="shared" si="194"/>
        <v>X</v>
      </c>
      <c r="AW455" s="48" t="str">
        <f t="shared" si="195"/>
        <v>X</v>
      </c>
      <c r="AX455" s="48" t="str">
        <f t="shared" si="196"/>
        <v>X</v>
      </c>
      <c r="AY455" s="48" t="str">
        <f t="shared" si="197"/>
        <v>X</v>
      </c>
      <c r="AZ455" s="48" t="str">
        <f t="shared" si="198"/>
        <v>X</v>
      </c>
      <c r="BA455" s="48" t="str">
        <f t="shared" si="199"/>
        <v>X</v>
      </c>
      <c r="BB455" s="48" t="str">
        <f t="shared" si="200"/>
        <v>X</v>
      </c>
      <c r="BC455" s="49" t="str">
        <f t="shared" si="201"/>
        <v>X</v>
      </c>
      <c r="BE455" s="63" t="str">
        <f t="shared" si="205"/>
        <v/>
      </c>
      <c r="BF455" s="70" t="str">
        <f t="shared" si="202"/>
        <v/>
      </c>
      <c r="BG455" s="64" t="str">
        <f t="shared" si="205"/>
        <v/>
      </c>
      <c r="BI455" s="55" t="str">
        <f>IF($T455="", "", IF(AND($T455&gt;=Report!$AD$65, $T455&lt;=Report!$AH$65), Report!$BA$65, IF(AND($T455&gt;=Report!$AD$63, $T455&lt;=Report!$AH$63), Report!$BA$63, IF(AND($T455&gt;=Report!$AD$62, $T455&lt;=Report!$AH$62), Report!$BA$62, IF(AND($T455&gt;=Report!$AD$61, $T455&lt;=Report!$AH$61), Report!$BA$61, IF(AND($T455&gt;=Report!$AD$59, $T455&lt;=Report!$AH$59), Report!$BA$59, ""))))))</f>
        <v/>
      </c>
    </row>
    <row r="456" spans="1:61" x14ac:dyDescent="0.25">
      <c r="A456" s="9"/>
      <c r="B456" s="34" t="str">
        <f t="shared" si="178"/>
        <v/>
      </c>
      <c r="C456" s="31" t="str">
        <f t="shared" si="179"/>
        <v/>
      </c>
      <c r="D456" s="9"/>
      <c r="E456" s="101"/>
      <c r="F456" s="102"/>
      <c r="G456" s="103"/>
      <c r="H456" s="104"/>
      <c r="I456" s="105"/>
      <c r="J456" s="106"/>
      <c r="K456" s="102"/>
      <c r="L456" s="102"/>
      <c r="M456" s="102"/>
      <c r="N456" s="102"/>
      <c r="O456" s="102"/>
      <c r="P456" s="102"/>
      <c r="Q456" s="102"/>
      <c r="R456" s="102"/>
      <c r="S456" s="107"/>
      <c r="T456" s="108"/>
      <c r="U456" s="105"/>
      <c r="V456" s="9"/>
      <c r="Y456" s="42" t="str">
        <f t="shared" si="180"/>
        <v/>
      </c>
      <c r="AA456" s="55" t="str">
        <f t="shared" si="181"/>
        <v/>
      </c>
      <c r="AD456" s="47" t="str">
        <f t="shared" si="182"/>
        <v/>
      </c>
      <c r="AE456" s="48" t="str">
        <f t="shared" si="183"/>
        <v/>
      </c>
      <c r="AF456" s="48" t="str">
        <f t="shared" si="184"/>
        <v/>
      </c>
      <c r="AG456" s="48" t="str">
        <f t="shared" si="185"/>
        <v/>
      </c>
      <c r="AH456" s="48" t="str">
        <f t="shared" si="186"/>
        <v/>
      </c>
      <c r="AI456" s="48" t="str">
        <f t="shared" si="187"/>
        <v/>
      </c>
      <c r="AJ456" s="48" t="str">
        <f t="shared" si="188"/>
        <v/>
      </c>
      <c r="AK456" s="48" t="str">
        <f t="shared" si="189"/>
        <v/>
      </c>
      <c r="AL456" s="48" t="str">
        <f t="shared" si="190"/>
        <v/>
      </c>
      <c r="AM456" s="49" t="str">
        <f t="shared" si="191"/>
        <v/>
      </c>
      <c r="AP456" s="55" t="str">
        <f>IF(B456="", "", COUNTIF(B$11:B$510, "&gt;"&amp;B456)+1+COUNTIF(B$11:B456, B456)-1)</f>
        <v/>
      </c>
      <c r="AQ456" s="64" t="str">
        <f>IF(C456="", "", COUNTIF(C$11:C$510, "&gt;"&amp;C456)+1+COUNTIF(C$11:C456, C456)-1)</f>
        <v/>
      </c>
      <c r="AT456" s="47" t="str">
        <f t="shared" si="192"/>
        <v>X</v>
      </c>
      <c r="AU456" s="48" t="str">
        <f t="shared" si="193"/>
        <v>X</v>
      </c>
      <c r="AV456" s="48" t="str">
        <f t="shared" si="194"/>
        <v>X</v>
      </c>
      <c r="AW456" s="48" t="str">
        <f t="shared" si="195"/>
        <v>X</v>
      </c>
      <c r="AX456" s="48" t="str">
        <f t="shared" si="196"/>
        <v>X</v>
      </c>
      <c r="AY456" s="48" t="str">
        <f t="shared" si="197"/>
        <v>X</v>
      </c>
      <c r="AZ456" s="48" t="str">
        <f t="shared" si="198"/>
        <v>X</v>
      </c>
      <c r="BA456" s="48" t="str">
        <f t="shared" si="199"/>
        <v>X</v>
      </c>
      <c r="BB456" s="48" t="str">
        <f t="shared" si="200"/>
        <v>X</v>
      </c>
      <c r="BC456" s="49" t="str">
        <f t="shared" si="201"/>
        <v>X</v>
      </c>
      <c r="BE456" s="63" t="str">
        <f t="shared" si="205"/>
        <v/>
      </c>
      <c r="BF456" s="70" t="str">
        <f t="shared" si="202"/>
        <v/>
      </c>
      <c r="BG456" s="64" t="str">
        <f t="shared" si="205"/>
        <v/>
      </c>
      <c r="BI456" s="55" t="str">
        <f>IF($T456="", "", IF(AND($T456&gt;=Report!$AD$65, $T456&lt;=Report!$AH$65), Report!$BA$65, IF(AND($T456&gt;=Report!$AD$63, $T456&lt;=Report!$AH$63), Report!$BA$63, IF(AND($T456&gt;=Report!$AD$62, $T456&lt;=Report!$AH$62), Report!$BA$62, IF(AND($T456&gt;=Report!$AD$61, $T456&lt;=Report!$AH$61), Report!$BA$61, IF(AND($T456&gt;=Report!$AD$59, $T456&lt;=Report!$AH$59), Report!$BA$59, ""))))))</f>
        <v/>
      </c>
    </row>
    <row r="457" spans="1:61" x14ac:dyDescent="0.25">
      <c r="A457" s="9"/>
      <c r="B457" s="34" t="str">
        <f t="shared" si="178"/>
        <v/>
      </c>
      <c r="C457" s="31" t="str">
        <f t="shared" si="179"/>
        <v/>
      </c>
      <c r="D457" s="9"/>
      <c r="E457" s="101"/>
      <c r="F457" s="102"/>
      <c r="G457" s="103"/>
      <c r="H457" s="104"/>
      <c r="I457" s="105"/>
      <c r="J457" s="106"/>
      <c r="K457" s="102"/>
      <c r="L457" s="102"/>
      <c r="M457" s="102"/>
      <c r="N457" s="102"/>
      <c r="O457" s="102"/>
      <c r="P457" s="102"/>
      <c r="Q457" s="102"/>
      <c r="R457" s="102"/>
      <c r="S457" s="107"/>
      <c r="T457" s="108"/>
      <c r="U457" s="105"/>
      <c r="V457" s="9"/>
      <c r="Y457" s="42" t="str">
        <f t="shared" si="180"/>
        <v/>
      </c>
      <c r="AA457" s="55" t="str">
        <f t="shared" si="181"/>
        <v/>
      </c>
      <c r="AD457" s="47" t="str">
        <f t="shared" si="182"/>
        <v/>
      </c>
      <c r="AE457" s="48" t="str">
        <f t="shared" si="183"/>
        <v/>
      </c>
      <c r="AF457" s="48" t="str">
        <f t="shared" si="184"/>
        <v/>
      </c>
      <c r="AG457" s="48" t="str">
        <f t="shared" si="185"/>
        <v/>
      </c>
      <c r="AH457" s="48" t="str">
        <f t="shared" si="186"/>
        <v/>
      </c>
      <c r="AI457" s="48" t="str">
        <f t="shared" si="187"/>
        <v/>
      </c>
      <c r="AJ457" s="48" t="str">
        <f t="shared" si="188"/>
        <v/>
      </c>
      <c r="AK457" s="48" t="str">
        <f t="shared" si="189"/>
        <v/>
      </c>
      <c r="AL457" s="48" t="str">
        <f t="shared" si="190"/>
        <v/>
      </c>
      <c r="AM457" s="49" t="str">
        <f t="shared" si="191"/>
        <v/>
      </c>
      <c r="AP457" s="55" t="str">
        <f>IF(B457="", "", COUNTIF(B$11:B$510, "&gt;"&amp;B457)+1+COUNTIF(B$11:B457, B457)-1)</f>
        <v/>
      </c>
      <c r="AQ457" s="64" t="str">
        <f>IF(C457="", "", COUNTIF(C$11:C$510, "&gt;"&amp;C457)+1+COUNTIF(C$11:C457, C457)-1)</f>
        <v/>
      </c>
      <c r="AT457" s="47" t="str">
        <f t="shared" si="192"/>
        <v>X</v>
      </c>
      <c r="AU457" s="48" t="str">
        <f t="shared" si="193"/>
        <v>X</v>
      </c>
      <c r="AV457" s="48" t="str">
        <f t="shared" si="194"/>
        <v>X</v>
      </c>
      <c r="AW457" s="48" t="str">
        <f t="shared" si="195"/>
        <v>X</v>
      </c>
      <c r="AX457" s="48" t="str">
        <f t="shared" si="196"/>
        <v>X</v>
      </c>
      <c r="AY457" s="48" t="str">
        <f t="shared" si="197"/>
        <v>X</v>
      </c>
      <c r="AZ457" s="48" t="str">
        <f t="shared" si="198"/>
        <v>X</v>
      </c>
      <c r="BA457" s="48" t="str">
        <f t="shared" si="199"/>
        <v>X</v>
      </c>
      <c r="BB457" s="48" t="str">
        <f t="shared" si="200"/>
        <v>X</v>
      </c>
      <c r="BC457" s="49" t="str">
        <f t="shared" si="201"/>
        <v>X</v>
      </c>
      <c r="BE457" s="63" t="str">
        <f t="shared" si="205"/>
        <v/>
      </c>
      <c r="BF457" s="70" t="str">
        <f t="shared" si="202"/>
        <v/>
      </c>
      <c r="BG457" s="64" t="str">
        <f t="shared" si="205"/>
        <v/>
      </c>
      <c r="BI457" s="55" t="str">
        <f>IF($T457="", "", IF(AND($T457&gt;=Report!$AD$65, $T457&lt;=Report!$AH$65), Report!$BA$65, IF(AND($T457&gt;=Report!$AD$63, $T457&lt;=Report!$AH$63), Report!$BA$63, IF(AND($T457&gt;=Report!$AD$62, $T457&lt;=Report!$AH$62), Report!$BA$62, IF(AND($T457&gt;=Report!$AD$61, $T457&lt;=Report!$AH$61), Report!$BA$61, IF(AND($T457&gt;=Report!$AD$59, $T457&lt;=Report!$AH$59), Report!$BA$59, ""))))))</f>
        <v/>
      </c>
    </row>
    <row r="458" spans="1:61" x14ac:dyDescent="0.25">
      <c r="A458" s="9"/>
      <c r="B458" s="34" t="str">
        <f t="shared" si="178"/>
        <v/>
      </c>
      <c r="C458" s="31" t="str">
        <f t="shared" si="179"/>
        <v/>
      </c>
      <c r="D458" s="9"/>
      <c r="E458" s="101"/>
      <c r="F458" s="102"/>
      <c r="G458" s="103"/>
      <c r="H458" s="104"/>
      <c r="I458" s="105"/>
      <c r="J458" s="106"/>
      <c r="K458" s="102"/>
      <c r="L458" s="102"/>
      <c r="M458" s="102"/>
      <c r="N458" s="102"/>
      <c r="O458" s="102"/>
      <c r="P458" s="102"/>
      <c r="Q458" s="102"/>
      <c r="R458" s="102"/>
      <c r="S458" s="107"/>
      <c r="T458" s="108"/>
      <c r="U458" s="105"/>
      <c r="V458" s="9"/>
      <c r="Y458" s="42" t="str">
        <f t="shared" si="180"/>
        <v/>
      </c>
      <c r="AA458" s="55" t="str">
        <f t="shared" si="181"/>
        <v/>
      </c>
      <c r="AD458" s="47" t="str">
        <f t="shared" si="182"/>
        <v/>
      </c>
      <c r="AE458" s="48" t="str">
        <f t="shared" si="183"/>
        <v/>
      </c>
      <c r="AF458" s="48" t="str">
        <f t="shared" si="184"/>
        <v/>
      </c>
      <c r="AG458" s="48" t="str">
        <f t="shared" si="185"/>
        <v/>
      </c>
      <c r="AH458" s="48" t="str">
        <f t="shared" si="186"/>
        <v/>
      </c>
      <c r="AI458" s="48" t="str">
        <f t="shared" si="187"/>
        <v/>
      </c>
      <c r="AJ458" s="48" t="str">
        <f t="shared" si="188"/>
        <v/>
      </c>
      <c r="AK458" s="48" t="str">
        <f t="shared" si="189"/>
        <v/>
      </c>
      <c r="AL458" s="48" t="str">
        <f t="shared" si="190"/>
        <v/>
      </c>
      <c r="AM458" s="49" t="str">
        <f t="shared" si="191"/>
        <v/>
      </c>
      <c r="AP458" s="55" t="str">
        <f>IF(B458="", "", COUNTIF(B$11:B$510, "&gt;"&amp;B458)+1+COUNTIF(B$11:B458, B458)-1)</f>
        <v/>
      </c>
      <c r="AQ458" s="64" t="str">
        <f>IF(C458="", "", COUNTIF(C$11:C$510, "&gt;"&amp;C458)+1+COUNTIF(C$11:C458, C458)-1)</f>
        <v/>
      </c>
      <c r="AT458" s="47" t="str">
        <f t="shared" si="192"/>
        <v>X</v>
      </c>
      <c r="AU458" s="48" t="str">
        <f t="shared" si="193"/>
        <v>X</v>
      </c>
      <c r="AV458" s="48" t="str">
        <f t="shared" si="194"/>
        <v>X</v>
      </c>
      <c r="AW458" s="48" t="str">
        <f t="shared" si="195"/>
        <v>X</v>
      </c>
      <c r="AX458" s="48" t="str">
        <f t="shared" si="196"/>
        <v>X</v>
      </c>
      <c r="AY458" s="48" t="str">
        <f t="shared" si="197"/>
        <v>X</v>
      </c>
      <c r="AZ458" s="48" t="str">
        <f t="shared" si="198"/>
        <v>X</v>
      </c>
      <c r="BA458" s="48" t="str">
        <f t="shared" si="199"/>
        <v>X</v>
      </c>
      <c r="BB458" s="48" t="str">
        <f t="shared" si="200"/>
        <v>X</v>
      </c>
      <c r="BC458" s="49" t="str">
        <f t="shared" si="201"/>
        <v>X</v>
      </c>
      <c r="BE458" s="63" t="str">
        <f t="shared" si="205"/>
        <v/>
      </c>
      <c r="BF458" s="70" t="str">
        <f t="shared" si="202"/>
        <v/>
      </c>
      <c r="BG458" s="64" t="str">
        <f t="shared" si="205"/>
        <v/>
      </c>
      <c r="BI458" s="55" t="str">
        <f>IF($T458="", "", IF(AND($T458&gt;=Report!$AD$65, $T458&lt;=Report!$AH$65), Report!$BA$65, IF(AND($T458&gt;=Report!$AD$63, $T458&lt;=Report!$AH$63), Report!$BA$63, IF(AND($T458&gt;=Report!$AD$62, $T458&lt;=Report!$AH$62), Report!$BA$62, IF(AND($T458&gt;=Report!$AD$61, $T458&lt;=Report!$AH$61), Report!$BA$61, IF(AND($T458&gt;=Report!$AD$59, $T458&lt;=Report!$AH$59), Report!$BA$59, ""))))))</f>
        <v/>
      </c>
    </row>
    <row r="459" spans="1:61" x14ac:dyDescent="0.25">
      <c r="A459" s="9"/>
      <c r="B459" s="34" t="str">
        <f t="shared" si="178"/>
        <v/>
      </c>
      <c r="C459" s="31" t="str">
        <f t="shared" si="179"/>
        <v/>
      </c>
      <c r="D459" s="9"/>
      <c r="E459" s="101"/>
      <c r="F459" s="102"/>
      <c r="G459" s="103"/>
      <c r="H459" s="104"/>
      <c r="I459" s="105"/>
      <c r="J459" s="106"/>
      <c r="K459" s="102"/>
      <c r="L459" s="102"/>
      <c r="M459" s="102"/>
      <c r="N459" s="102"/>
      <c r="O459" s="102"/>
      <c r="P459" s="102"/>
      <c r="Q459" s="102"/>
      <c r="R459" s="102"/>
      <c r="S459" s="107"/>
      <c r="T459" s="108"/>
      <c r="U459" s="105"/>
      <c r="V459" s="9"/>
      <c r="Y459" s="42" t="str">
        <f t="shared" si="180"/>
        <v/>
      </c>
      <c r="AA459" s="55" t="str">
        <f t="shared" si="181"/>
        <v/>
      </c>
      <c r="AD459" s="47" t="str">
        <f t="shared" si="182"/>
        <v/>
      </c>
      <c r="AE459" s="48" t="str">
        <f t="shared" si="183"/>
        <v/>
      </c>
      <c r="AF459" s="48" t="str">
        <f t="shared" si="184"/>
        <v/>
      </c>
      <c r="AG459" s="48" t="str">
        <f t="shared" si="185"/>
        <v/>
      </c>
      <c r="AH459" s="48" t="str">
        <f t="shared" si="186"/>
        <v/>
      </c>
      <c r="AI459" s="48" t="str">
        <f t="shared" si="187"/>
        <v/>
      </c>
      <c r="AJ459" s="48" t="str">
        <f t="shared" si="188"/>
        <v/>
      </c>
      <c r="AK459" s="48" t="str">
        <f t="shared" si="189"/>
        <v/>
      </c>
      <c r="AL459" s="48" t="str">
        <f t="shared" si="190"/>
        <v/>
      </c>
      <c r="AM459" s="49" t="str">
        <f t="shared" si="191"/>
        <v/>
      </c>
      <c r="AP459" s="55" t="str">
        <f>IF(B459="", "", COUNTIF(B$11:B$510, "&gt;"&amp;B459)+1+COUNTIF(B$11:B459, B459)-1)</f>
        <v/>
      </c>
      <c r="AQ459" s="64" t="str">
        <f>IF(C459="", "", COUNTIF(C$11:C$510, "&gt;"&amp;C459)+1+COUNTIF(C$11:C459, C459)-1)</f>
        <v/>
      </c>
      <c r="AT459" s="47" t="str">
        <f t="shared" si="192"/>
        <v>X</v>
      </c>
      <c r="AU459" s="48" t="str">
        <f t="shared" si="193"/>
        <v>X</v>
      </c>
      <c r="AV459" s="48" t="str">
        <f t="shared" si="194"/>
        <v>X</v>
      </c>
      <c r="AW459" s="48" t="str">
        <f t="shared" si="195"/>
        <v>X</v>
      </c>
      <c r="AX459" s="48" t="str">
        <f t="shared" si="196"/>
        <v>X</v>
      </c>
      <c r="AY459" s="48" t="str">
        <f t="shared" si="197"/>
        <v>X</v>
      </c>
      <c r="AZ459" s="48" t="str">
        <f t="shared" si="198"/>
        <v>X</v>
      </c>
      <c r="BA459" s="48" t="str">
        <f t="shared" si="199"/>
        <v>X</v>
      </c>
      <c r="BB459" s="48" t="str">
        <f t="shared" si="200"/>
        <v>X</v>
      </c>
      <c r="BC459" s="49" t="str">
        <f t="shared" si="201"/>
        <v>X</v>
      </c>
      <c r="BE459" s="63" t="str">
        <f t="shared" si="205"/>
        <v/>
      </c>
      <c r="BF459" s="70" t="str">
        <f t="shared" si="202"/>
        <v/>
      </c>
      <c r="BG459" s="64" t="str">
        <f t="shared" si="205"/>
        <v/>
      </c>
      <c r="BI459" s="55" t="str">
        <f>IF($T459="", "", IF(AND($T459&gt;=Report!$AD$65, $T459&lt;=Report!$AH$65), Report!$BA$65, IF(AND($T459&gt;=Report!$AD$63, $T459&lt;=Report!$AH$63), Report!$BA$63, IF(AND($T459&gt;=Report!$AD$62, $T459&lt;=Report!$AH$62), Report!$BA$62, IF(AND($T459&gt;=Report!$AD$61, $T459&lt;=Report!$AH$61), Report!$BA$61, IF(AND($T459&gt;=Report!$AD$59, $T459&lt;=Report!$AH$59), Report!$BA$59, ""))))))</f>
        <v/>
      </c>
    </row>
    <row r="460" spans="1:61" x14ac:dyDescent="0.25">
      <c r="A460" s="9"/>
      <c r="B460" s="34" t="str">
        <f t="shared" ref="B460:B510" si="206">IF($Y460="", "", SUM($AD460:$AM460))</f>
        <v/>
      </c>
      <c r="C460" s="31" t="str">
        <f t="shared" ref="C460:C510" si="207">IF($T460="", "", $T460)</f>
        <v/>
      </c>
      <c r="D460" s="9"/>
      <c r="E460" s="101"/>
      <c r="F460" s="102"/>
      <c r="G460" s="103"/>
      <c r="H460" s="104"/>
      <c r="I460" s="105"/>
      <c r="J460" s="106"/>
      <c r="K460" s="102"/>
      <c r="L460" s="102"/>
      <c r="M460" s="102"/>
      <c r="N460" s="102"/>
      <c r="O460" s="102"/>
      <c r="P460" s="102"/>
      <c r="Q460" s="102"/>
      <c r="R460" s="102"/>
      <c r="S460" s="107"/>
      <c r="T460" s="108"/>
      <c r="U460" s="105"/>
      <c r="V460" s="9"/>
      <c r="Y460" s="42" t="str">
        <f t="shared" ref="Y460:Y510" si="208">IF(COUNTIF($E460:$I460, "")=5, "", "X")</f>
        <v/>
      </c>
      <c r="AA460" s="55" t="str">
        <f t="shared" ref="AA460:AA510" si="209">IF($E460="", "", IF(COUNTIF($E$11:$E$510, $E460)&gt;1, "X", ""))</f>
        <v/>
      </c>
      <c r="AD460" s="47" t="str">
        <f t="shared" ref="AD460:AD510" si="210">IF($Y460="", "", IF(J460=$AC$8, AD$8, IF(J460=$AC$9, AD$9, 0)))</f>
        <v/>
      </c>
      <c r="AE460" s="48" t="str">
        <f t="shared" ref="AE460:AE510" si="211">IF($Y460="", "", IF(K460=$AC$8, AE$8, IF(K460=$AC$9, AE$9, 0)))</f>
        <v/>
      </c>
      <c r="AF460" s="48" t="str">
        <f t="shared" ref="AF460:AF510" si="212">IF($Y460="", "", IF(L460=$AC$8, AF$8, IF(L460=$AC$9, AF$9, 0)))</f>
        <v/>
      </c>
      <c r="AG460" s="48" t="str">
        <f t="shared" ref="AG460:AG510" si="213">IF($Y460="", "", IF(M460=$AC$8, AG$8, IF(M460=$AC$9, AG$9, 0)))</f>
        <v/>
      </c>
      <c r="AH460" s="48" t="str">
        <f t="shared" ref="AH460:AH510" si="214">IF($Y460="", "", IF(N460=$AC$8, AH$8, IF(N460=$AC$9, AH$9, 0)))</f>
        <v/>
      </c>
      <c r="AI460" s="48" t="str">
        <f t="shared" ref="AI460:AI510" si="215">IF($Y460="", "", IF(O460=$AC$8, AI$8, IF(O460=$AC$9, AI$9, 0)))</f>
        <v/>
      </c>
      <c r="AJ460" s="48" t="str">
        <f t="shared" ref="AJ460:AJ510" si="216">IF($Y460="", "", IF(P460=$AC$8, AJ$8, IF(P460=$AC$9, AJ$9, 0)))</f>
        <v/>
      </c>
      <c r="AK460" s="48" t="str">
        <f t="shared" ref="AK460:AK510" si="217">IF($Y460="", "", IF(Q460=$AC$8, AK$8, IF(Q460=$AC$9, AK$9, 0)))</f>
        <v/>
      </c>
      <c r="AL460" s="48" t="str">
        <f t="shared" ref="AL460:AL510" si="218">IF($Y460="", "", IF(R460=$AC$8, AL$8, IF(R460=$AC$9, AL$9, 0)))</f>
        <v/>
      </c>
      <c r="AM460" s="49" t="str">
        <f t="shared" ref="AM460:AM510" si="219">IF($Y460="", "", IF(S460=$AC$8, AM$8, IF(S460=$AC$9, AM$9, 0)))</f>
        <v/>
      </c>
      <c r="AP460" s="55" t="str">
        <f>IF(B460="", "", COUNTIF(B$11:B$510, "&gt;"&amp;B460)+1+COUNTIF(B$11:B460, B460)-1)</f>
        <v/>
      </c>
      <c r="AQ460" s="64" t="str">
        <f>IF(C460="", "", COUNTIF(C$11:C$510, "&gt;"&amp;C460)+1+COUNTIF(C$11:C460, C460)-1)</f>
        <v/>
      </c>
      <c r="AT460" s="47" t="str">
        <f t="shared" ref="AT460:AT510" si="220">IF($Y460="", "X", IF(J460="", "", J460))</f>
        <v>X</v>
      </c>
      <c r="AU460" s="48" t="str">
        <f t="shared" ref="AU460:AU510" si="221">IF($Y460="", "X", IF(K460="", "", K460))</f>
        <v>X</v>
      </c>
      <c r="AV460" s="48" t="str">
        <f t="shared" ref="AV460:AV510" si="222">IF($Y460="", "X", IF(L460="", "", L460))</f>
        <v>X</v>
      </c>
      <c r="AW460" s="48" t="str">
        <f t="shared" ref="AW460:AW510" si="223">IF($Y460="", "X", IF(M460="", "", M460))</f>
        <v>X</v>
      </c>
      <c r="AX460" s="48" t="str">
        <f t="shared" ref="AX460:AX510" si="224">IF($Y460="", "X", IF(N460="", "", N460))</f>
        <v>X</v>
      </c>
      <c r="AY460" s="48" t="str">
        <f t="shared" ref="AY460:AY510" si="225">IF($Y460="", "X", IF(O460="", "", O460))</f>
        <v>X</v>
      </c>
      <c r="AZ460" s="48" t="str">
        <f t="shared" ref="AZ460:AZ510" si="226">IF($Y460="", "X", IF(P460="", "", P460))</f>
        <v>X</v>
      </c>
      <c r="BA460" s="48" t="str">
        <f t="shared" ref="BA460:BA510" si="227">IF($Y460="", "X", IF(Q460="", "", Q460))</f>
        <v>X</v>
      </c>
      <c r="BB460" s="48" t="str">
        <f t="shared" ref="BB460:BB510" si="228">IF($Y460="", "X", IF(R460="", "", R460))</f>
        <v>X</v>
      </c>
      <c r="BC460" s="49" t="str">
        <f t="shared" ref="BC460:BC510" si="229">IF($Y460="", "X", IF(S460="", "", S460))</f>
        <v>X</v>
      </c>
      <c r="BE460" s="63" t="str">
        <f t="shared" si="205"/>
        <v/>
      </c>
      <c r="BF460" s="70" t="str">
        <f t="shared" ref="BF460:BF510" si="230">IF($Y460="", "", COUNTIF($J460:$S460, ""))</f>
        <v/>
      </c>
      <c r="BG460" s="64" t="str">
        <f t="shared" si="205"/>
        <v/>
      </c>
      <c r="BI460" s="55" t="str">
        <f>IF($T460="", "", IF(AND($T460&gt;=Report!$AD$65, $T460&lt;=Report!$AH$65), Report!$BA$65, IF(AND($T460&gt;=Report!$AD$63, $T460&lt;=Report!$AH$63), Report!$BA$63, IF(AND($T460&gt;=Report!$AD$62, $T460&lt;=Report!$AH$62), Report!$BA$62, IF(AND($T460&gt;=Report!$AD$61, $T460&lt;=Report!$AH$61), Report!$BA$61, IF(AND($T460&gt;=Report!$AD$59, $T460&lt;=Report!$AH$59), Report!$BA$59, ""))))))</f>
        <v/>
      </c>
    </row>
    <row r="461" spans="1:61" x14ac:dyDescent="0.25">
      <c r="A461" s="9"/>
      <c r="B461" s="34" t="str">
        <f t="shared" si="206"/>
        <v/>
      </c>
      <c r="C461" s="31" t="str">
        <f t="shared" si="207"/>
        <v/>
      </c>
      <c r="D461" s="9"/>
      <c r="E461" s="101"/>
      <c r="F461" s="102"/>
      <c r="G461" s="103"/>
      <c r="H461" s="104"/>
      <c r="I461" s="105"/>
      <c r="J461" s="106"/>
      <c r="K461" s="102"/>
      <c r="L461" s="102"/>
      <c r="M461" s="102"/>
      <c r="N461" s="102"/>
      <c r="O461" s="102"/>
      <c r="P461" s="102"/>
      <c r="Q461" s="102"/>
      <c r="R461" s="102"/>
      <c r="S461" s="107"/>
      <c r="T461" s="108"/>
      <c r="U461" s="105"/>
      <c r="V461" s="9"/>
      <c r="Y461" s="42" t="str">
        <f t="shared" si="208"/>
        <v/>
      </c>
      <c r="AA461" s="55" t="str">
        <f t="shared" si="209"/>
        <v/>
      </c>
      <c r="AD461" s="47" t="str">
        <f t="shared" si="210"/>
        <v/>
      </c>
      <c r="AE461" s="48" t="str">
        <f t="shared" si="211"/>
        <v/>
      </c>
      <c r="AF461" s="48" t="str">
        <f t="shared" si="212"/>
        <v/>
      </c>
      <c r="AG461" s="48" t="str">
        <f t="shared" si="213"/>
        <v/>
      </c>
      <c r="AH461" s="48" t="str">
        <f t="shared" si="214"/>
        <v/>
      </c>
      <c r="AI461" s="48" t="str">
        <f t="shared" si="215"/>
        <v/>
      </c>
      <c r="AJ461" s="48" t="str">
        <f t="shared" si="216"/>
        <v/>
      </c>
      <c r="AK461" s="48" t="str">
        <f t="shared" si="217"/>
        <v/>
      </c>
      <c r="AL461" s="48" t="str">
        <f t="shared" si="218"/>
        <v/>
      </c>
      <c r="AM461" s="49" t="str">
        <f t="shared" si="219"/>
        <v/>
      </c>
      <c r="AP461" s="55" t="str">
        <f>IF(B461="", "", COUNTIF(B$11:B$510, "&gt;"&amp;B461)+1+COUNTIF(B$11:B461, B461)-1)</f>
        <v/>
      </c>
      <c r="AQ461" s="64" t="str">
        <f>IF(C461="", "", COUNTIF(C$11:C$510, "&gt;"&amp;C461)+1+COUNTIF(C$11:C461, C461)-1)</f>
        <v/>
      </c>
      <c r="AT461" s="47" t="str">
        <f t="shared" si="220"/>
        <v>X</v>
      </c>
      <c r="AU461" s="48" t="str">
        <f t="shared" si="221"/>
        <v>X</v>
      </c>
      <c r="AV461" s="48" t="str">
        <f t="shared" si="222"/>
        <v>X</v>
      </c>
      <c r="AW461" s="48" t="str">
        <f t="shared" si="223"/>
        <v>X</v>
      </c>
      <c r="AX461" s="48" t="str">
        <f t="shared" si="224"/>
        <v>X</v>
      </c>
      <c r="AY461" s="48" t="str">
        <f t="shared" si="225"/>
        <v>X</v>
      </c>
      <c r="AZ461" s="48" t="str">
        <f t="shared" si="226"/>
        <v>X</v>
      </c>
      <c r="BA461" s="48" t="str">
        <f t="shared" si="227"/>
        <v>X</v>
      </c>
      <c r="BB461" s="48" t="str">
        <f t="shared" si="228"/>
        <v>X</v>
      </c>
      <c r="BC461" s="49" t="str">
        <f t="shared" si="229"/>
        <v>X</v>
      </c>
      <c r="BE461" s="63" t="str">
        <f t="shared" si="205"/>
        <v/>
      </c>
      <c r="BF461" s="70" t="str">
        <f t="shared" si="230"/>
        <v/>
      </c>
      <c r="BG461" s="64" t="str">
        <f t="shared" si="205"/>
        <v/>
      </c>
      <c r="BI461" s="55" t="str">
        <f>IF($T461="", "", IF(AND($T461&gt;=Report!$AD$65, $T461&lt;=Report!$AH$65), Report!$BA$65, IF(AND($T461&gt;=Report!$AD$63, $T461&lt;=Report!$AH$63), Report!$BA$63, IF(AND($T461&gt;=Report!$AD$62, $T461&lt;=Report!$AH$62), Report!$BA$62, IF(AND($T461&gt;=Report!$AD$61, $T461&lt;=Report!$AH$61), Report!$BA$61, IF(AND($T461&gt;=Report!$AD$59, $T461&lt;=Report!$AH$59), Report!$BA$59, ""))))))</f>
        <v/>
      </c>
    </row>
    <row r="462" spans="1:61" x14ac:dyDescent="0.25">
      <c r="A462" s="9"/>
      <c r="B462" s="34" t="str">
        <f t="shared" si="206"/>
        <v/>
      </c>
      <c r="C462" s="31" t="str">
        <f t="shared" si="207"/>
        <v/>
      </c>
      <c r="D462" s="9"/>
      <c r="E462" s="101"/>
      <c r="F462" s="102"/>
      <c r="G462" s="103"/>
      <c r="H462" s="104"/>
      <c r="I462" s="105"/>
      <c r="J462" s="106"/>
      <c r="K462" s="102"/>
      <c r="L462" s="102"/>
      <c r="M462" s="102"/>
      <c r="N462" s="102"/>
      <c r="O462" s="102"/>
      <c r="P462" s="102"/>
      <c r="Q462" s="102"/>
      <c r="R462" s="102"/>
      <c r="S462" s="107"/>
      <c r="T462" s="108"/>
      <c r="U462" s="105"/>
      <c r="V462" s="9"/>
      <c r="Y462" s="42" t="str">
        <f t="shared" si="208"/>
        <v/>
      </c>
      <c r="AA462" s="55" t="str">
        <f t="shared" si="209"/>
        <v/>
      </c>
      <c r="AD462" s="47" t="str">
        <f t="shared" si="210"/>
        <v/>
      </c>
      <c r="AE462" s="48" t="str">
        <f t="shared" si="211"/>
        <v/>
      </c>
      <c r="AF462" s="48" t="str">
        <f t="shared" si="212"/>
        <v/>
      </c>
      <c r="AG462" s="48" t="str">
        <f t="shared" si="213"/>
        <v/>
      </c>
      <c r="AH462" s="48" t="str">
        <f t="shared" si="214"/>
        <v/>
      </c>
      <c r="AI462" s="48" t="str">
        <f t="shared" si="215"/>
        <v/>
      </c>
      <c r="AJ462" s="48" t="str">
        <f t="shared" si="216"/>
        <v/>
      </c>
      <c r="AK462" s="48" t="str">
        <f t="shared" si="217"/>
        <v/>
      </c>
      <c r="AL462" s="48" t="str">
        <f t="shared" si="218"/>
        <v/>
      </c>
      <c r="AM462" s="49" t="str">
        <f t="shared" si="219"/>
        <v/>
      </c>
      <c r="AP462" s="55" t="str">
        <f>IF(B462="", "", COUNTIF(B$11:B$510, "&gt;"&amp;B462)+1+COUNTIF(B$11:B462, B462)-1)</f>
        <v/>
      </c>
      <c r="AQ462" s="64" t="str">
        <f>IF(C462="", "", COUNTIF(C$11:C$510, "&gt;"&amp;C462)+1+COUNTIF(C$11:C462, C462)-1)</f>
        <v/>
      </c>
      <c r="AT462" s="47" t="str">
        <f t="shared" si="220"/>
        <v>X</v>
      </c>
      <c r="AU462" s="48" t="str">
        <f t="shared" si="221"/>
        <v>X</v>
      </c>
      <c r="AV462" s="48" t="str">
        <f t="shared" si="222"/>
        <v>X</v>
      </c>
      <c r="AW462" s="48" t="str">
        <f t="shared" si="223"/>
        <v>X</v>
      </c>
      <c r="AX462" s="48" t="str">
        <f t="shared" si="224"/>
        <v>X</v>
      </c>
      <c r="AY462" s="48" t="str">
        <f t="shared" si="225"/>
        <v>X</v>
      </c>
      <c r="AZ462" s="48" t="str">
        <f t="shared" si="226"/>
        <v>X</v>
      </c>
      <c r="BA462" s="48" t="str">
        <f t="shared" si="227"/>
        <v>X</v>
      </c>
      <c r="BB462" s="48" t="str">
        <f t="shared" si="228"/>
        <v>X</v>
      </c>
      <c r="BC462" s="49" t="str">
        <f t="shared" si="229"/>
        <v>X</v>
      </c>
      <c r="BE462" s="63" t="str">
        <f t="shared" si="205"/>
        <v/>
      </c>
      <c r="BF462" s="70" t="str">
        <f t="shared" si="230"/>
        <v/>
      </c>
      <c r="BG462" s="64" t="str">
        <f t="shared" si="205"/>
        <v/>
      </c>
      <c r="BI462" s="55" t="str">
        <f>IF($T462="", "", IF(AND($T462&gt;=Report!$AD$65, $T462&lt;=Report!$AH$65), Report!$BA$65, IF(AND($T462&gt;=Report!$AD$63, $T462&lt;=Report!$AH$63), Report!$BA$63, IF(AND($T462&gt;=Report!$AD$62, $T462&lt;=Report!$AH$62), Report!$BA$62, IF(AND($T462&gt;=Report!$AD$61, $T462&lt;=Report!$AH$61), Report!$BA$61, IF(AND($T462&gt;=Report!$AD$59, $T462&lt;=Report!$AH$59), Report!$BA$59, ""))))))</f>
        <v/>
      </c>
    </row>
    <row r="463" spans="1:61" x14ac:dyDescent="0.25">
      <c r="A463" s="9"/>
      <c r="B463" s="34" t="str">
        <f t="shared" si="206"/>
        <v/>
      </c>
      <c r="C463" s="31" t="str">
        <f t="shared" si="207"/>
        <v/>
      </c>
      <c r="D463" s="9"/>
      <c r="E463" s="101"/>
      <c r="F463" s="102"/>
      <c r="G463" s="103"/>
      <c r="H463" s="104"/>
      <c r="I463" s="105"/>
      <c r="J463" s="106"/>
      <c r="K463" s="102"/>
      <c r="L463" s="102"/>
      <c r="M463" s="102"/>
      <c r="N463" s="102"/>
      <c r="O463" s="102"/>
      <c r="P463" s="102"/>
      <c r="Q463" s="102"/>
      <c r="R463" s="102"/>
      <c r="S463" s="107"/>
      <c r="T463" s="108"/>
      <c r="U463" s="105"/>
      <c r="V463" s="9"/>
      <c r="Y463" s="42" t="str">
        <f t="shared" si="208"/>
        <v/>
      </c>
      <c r="AA463" s="55" t="str">
        <f t="shared" si="209"/>
        <v/>
      </c>
      <c r="AD463" s="47" t="str">
        <f t="shared" si="210"/>
        <v/>
      </c>
      <c r="AE463" s="48" t="str">
        <f t="shared" si="211"/>
        <v/>
      </c>
      <c r="AF463" s="48" t="str">
        <f t="shared" si="212"/>
        <v/>
      </c>
      <c r="AG463" s="48" t="str">
        <f t="shared" si="213"/>
        <v/>
      </c>
      <c r="AH463" s="48" t="str">
        <f t="shared" si="214"/>
        <v/>
      </c>
      <c r="AI463" s="48" t="str">
        <f t="shared" si="215"/>
        <v/>
      </c>
      <c r="AJ463" s="48" t="str">
        <f t="shared" si="216"/>
        <v/>
      </c>
      <c r="AK463" s="48" t="str">
        <f t="shared" si="217"/>
        <v/>
      </c>
      <c r="AL463" s="48" t="str">
        <f t="shared" si="218"/>
        <v/>
      </c>
      <c r="AM463" s="49" t="str">
        <f t="shared" si="219"/>
        <v/>
      </c>
      <c r="AP463" s="55" t="str">
        <f>IF(B463="", "", COUNTIF(B$11:B$510, "&gt;"&amp;B463)+1+COUNTIF(B$11:B463, B463)-1)</f>
        <v/>
      </c>
      <c r="AQ463" s="64" t="str">
        <f>IF(C463="", "", COUNTIF(C$11:C$510, "&gt;"&amp;C463)+1+COUNTIF(C$11:C463, C463)-1)</f>
        <v/>
      </c>
      <c r="AT463" s="47" t="str">
        <f t="shared" si="220"/>
        <v>X</v>
      </c>
      <c r="AU463" s="48" t="str">
        <f t="shared" si="221"/>
        <v>X</v>
      </c>
      <c r="AV463" s="48" t="str">
        <f t="shared" si="222"/>
        <v>X</v>
      </c>
      <c r="AW463" s="48" t="str">
        <f t="shared" si="223"/>
        <v>X</v>
      </c>
      <c r="AX463" s="48" t="str">
        <f t="shared" si="224"/>
        <v>X</v>
      </c>
      <c r="AY463" s="48" t="str">
        <f t="shared" si="225"/>
        <v>X</v>
      </c>
      <c r="AZ463" s="48" t="str">
        <f t="shared" si="226"/>
        <v>X</v>
      </c>
      <c r="BA463" s="48" t="str">
        <f t="shared" si="227"/>
        <v>X</v>
      </c>
      <c r="BB463" s="48" t="str">
        <f t="shared" si="228"/>
        <v>X</v>
      </c>
      <c r="BC463" s="49" t="str">
        <f t="shared" si="229"/>
        <v>X</v>
      </c>
      <c r="BE463" s="63" t="str">
        <f t="shared" si="205"/>
        <v/>
      </c>
      <c r="BF463" s="70" t="str">
        <f t="shared" si="230"/>
        <v/>
      </c>
      <c r="BG463" s="64" t="str">
        <f t="shared" si="205"/>
        <v/>
      </c>
      <c r="BI463" s="55" t="str">
        <f>IF($T463="", "", IF(AND($T463&gt;=Report!$AD$65, $T463&lt;=Report!$AH$65), Report!$BA$65, IF(AND($T463&gt;=Report!$AD$63, $T463&lt;=Report!$AH$63), Report!$BA$63, IF(AND($T463&gt;=Report!$AD$62, $T463&lt;=Report!$AH$62), Report!$BA$62, IF(AND($T463&gt;=Report!$AD$61, $T463&lt;=Report!$AH$61), Report!$BA$61, IF(AND($T463&gt;=Report!$AD$59, $T463&lt;=Report!$AH$59), Report!$BA$59, ""))))))</f>
        <v/>
      </c>
    </row>
    <row r="464" spans="1:61" x14ac:dyDescent="0.25">
      <c r="A464" s="9"/>
      <c r="B464" s="34" t="str">
        <f t="shared" si="206"/>
        <v/>
      </c>
      <c r="C464" s="31" t="str">
        <f t="shared" si="207"/>
        <v/>
      </c>
      <c r="D464" s="9"/>
      <c r="E464" s="101"/>
      <c r="F464" s="102"/>
      <c r="G464" s="103"/>
      <c r="H464" s="104"/>
      <c r="I464" s="105"/>
      <c r="J464" s="106"/>
      <c r="K464" s="102"/>
      <c r="L464" s="102"/>
      <c r="M464" s="102"/>
      <c r="N464" s="102"/>
      <c r="O464" s="102"/>
      <c r="P464" s="102"/>
      <c r="Q464" s="102"/>
      <c r="R464" s="102"/>
      <c r="S464" s="107"/>
      <c r="T464" s="108"/>
      <c r="U464" s="105"/>
      <c r="V464" s="9"/>
      <c r="Y464" s="42" t="str">
        <f t="shared" si="208"/>
        <v/>
      </c>
      <c r="AA464" s="55" t="str">
        <f t="shared" si="209"/>
        <v/>
      </c>
      <c r="AD464" s="47" t="str">
        <f t="shared" si="210"/>
        <v/>
      </c>
      <c r="AE464" s="48" t="str">
        <f t="shared" si="211"/>
        <v/>
      </c>
      <c r="AF464" s="48" t="str">
        <f t="shared" si="212"/>
        <v/>
      </c>
      <c r="AG464" s="48" t="str">
        <f t="shared" si="213"/>
        <v/>
      </c>
      <c r="AH464" s="48" t="str">
        <f t="shared" si="214"/>
        <v/>
      </c>
      <c r="AI464" s="48" t="str">
        <f t="shared" si="215"/>
        <v/>
      </c>
      <c r="AJ464" s="48" t="str">
        <f t="shared" si="216"/>
        <v/>
      </c>
      <c r="AK464" s="48" t="str">
        <f t="shared" si="217"/>
        <v/>
      </c>
      <c r="AL464" s="48" t="str">
        <f t="shared" si="218"/>
        <v/>
      </c>
      <c r="AM464" s="49" t="str">
        <f t="shared" si="219"/>
        <v/>
      </c>
      <c r="AP464" s="55" t="str">
        <f>IF(B464="", "", COUNTIF(B$11:B$510, "&gt;"&amp;B464)+1+COUNTIF(B$11:B464, B464)-1)</f>
        <v/>
      </c>
      <c r="AQ464" s="64" t="str">
        <f>IF(C464="", "", COUNTIF(C$11:C$510, "&gt;"&amp;C464)+1+COUNTIF(C$11:C464, C464)-1)</f>
        <v/>
      </c>
      <c r="AT464" s="47" t="str">
        <f t="shared" si="220"/>
        <v>X</v>
      </c>
      <c r="AU464" s="48" t="str">
        <f t="shared" si="221"/>
        <v>X</v>
      </c>
      <c r="AV464" s="48" t="str">
        <f t="shared" si="222"/>
        <v>X</v>
      </c>
      <c r="AW464" s="48" t="str">
        <f t="shared" si="223"/>
        <v>X</v>
      </c>
      <c r="AX464" s="48" t="str">
        <f t="shared" si="224"/>
        <v>X</v>
      </c>
      <c r="AY464" s="48" t="str">
        <f t="shared" si="225"/>
        <v>X</v>
      </c>
      <c r="AZ464" s="48" t="str">
        <f t="shared" si="226"/>
        <v>X</v>
      </c>
      <c r="BA464" s="48" t="str">
        <f t="shared" si="227"/>
        <v>X</v>
      </c>
      <c r="BB464" s="48" t="str">
        <f t="shared" si="228"/>
        <v>X</v>
      </c>
      <c r="BC464" s="49" t="str">
        <f t="shared" si="229"/>
        <v>X</v>
      </c>
      <c r="BE464" s="63" t="str">
        <f t="shared" si="205"/>
        <v/>
      </c>
      <c r="BF464" s="70" t="str">
        <f t="shared" si="230"/>
        <v/>
      </c>
      <c r="BG464" s="64" t="str">
        <f t="shared" si="205"/>
        <v/>
      </c>
      <c r="BI464" s="55" t="str">
        <f>IF($T464="", "", IF(AND($T464&gt;=Report!$AD$65, $T464&lt;=Report!$AH$65), Report!$BA$65, IF(AND($T464&gt;=Report!$AD$63, $T464&lt;=Report!$AH$63), Report!$BA$63, IF(AND($T464&gt;=Report!$AD$62, $T464&lt;=Report!$AH$62), Report!$BA$62, IF(AND($T464&gt;=Report!$AD$61, $T464&lt;=Report!$AH$61), Report!$BA$61, IF(AND($T464&gt;=Report!$AD$59, $T464&lt;=Report!$AH$59), Report!$BA$59, ""))))))</f>
        <v/>
      </c>
    </row>
    <row r="465" spans="1:61" x14ac:dyDescent="0.25">
      <c r="A465" s="9"/>
      <c r="B465" s="34" t="str">
        <f t="shared" si="206"/>
        <v/>
      </c>
      <c r="C465" s="31" t="str">
        <f t="shared" si="207"/>
        <v/>
      </c>
      <c r="D465" s="9"/>
      <c r="E465" s="101"/>
      <c r="F465" s="102"/>
      <c r="G465" s="103"/>
      <c r="H465" s="104"/>
      <c r="I465" s="105"/>
      <c r="J465" s="106"/>
      <c r="K465" s="102"/>
      <c r="L465" s="102"/>
      <c r="M465" s="102"/>
      <c r="N465" s="102"/>
      <c r="O465" s="102"/>
      <c r="P465" s="102"/>
      <c r="Q465" s="102"/>
      <c r="R465" s="102"/>
      <c r="S465" s="107"/>
      <c r="T465" s="108"/>
      <c r="U465" s="105"/>
      <c r="V465" s="9"/>
      <c r="Y465" s="42" t="str">
        <f t="shared" si="208"/>
        <v/>
      </c>
      <c r="AA465" s="55" t="str">
        <f t="shared" si="209"/>
        <v/>
      </c>
      <c r="AD465" s="47" t="str">
        <f t="shared" si="210"/>
        <v/>
      </c>
      <c r="AE465" s="48" t="str">
        <f t="shared" si="211"/>
        <v/>
      </c>
      <c r="AF465" s="48" t="str">
        <f t="shared" si="212"/>
        <v/>
      </c>
      <c r="AG465" s="48" t="str">
        <f t="shared" si="213"/>
        <v/>
      </c>
      <c r="AH465" s="48" t="str">
        <f t="shared" si="214"/>
        <v/>
      </c>
      <c r="AI465" s="48" t="str">
        <f t="shared" si="215"/>
        <v/>
      </c>
      <c r="AJ465" s="48" t="str">
        <f t="shared" si="216"/>
        <v/>
      </c>
      <c r="AK465" s="48" t="str">
        <f t="shared" si="217"/>
        <v/>
      </c>
      <c r="AL465" s="48" t="str">
        <f t="shared" si="218"/>
        <v/>
      </c>
      <c r="AM465" s="49" t="str">
        <f t="shared" si="219"/>
        <v/>
      </c>
      <c r="AP465" s="55" t="str">
        <f>IF(B465="", "", COUNTIF(B$11:B$510, "&gt;"&amp;B465)+1+COUNTIF(B$11:B465, B465)-1)</f>
        <v/>
      </c>
      <c r="AQ465" s="64" t="str">
        <f>IF(C465="", "", COUNTIF(C$11:C$510, "&gt;"&amp;C465)+1+COUNTIF(C$11:C465, C465)-1)</f>
        <v/>
      </c>
      <c r="AT465" s="47" t="str">
        <f t="shared" si="220"/>
        <v>X</v>
      </c>
      <c r="AU465" s="48" t="str">
        <f t="shared" si="221"/>
        <v>X</v>
      </c>
      <c r="AV465" s="48" t="str">
        <f t="shared" si="222"/>
        <v>X</v>
      </c>
      <c r="AW465" s="48" t="str">
        <f t="shared" si="223"/>
        <v>X</v>
      </c>
      <c r="AX465" s="48" t="str">
        <f t="shared" si="224"/>
        <v>X</v>
      </c>
      <c r="AY465" s="48" t="str">
        <f t="shared" si="225"/>
        <v>X</v>
      </c>
      <c r="AZ465" s="48" t="str">
        <f t="shared" si="226"/>
        <v>X</v>
      </c>
      <c r="BA465" s="48" t="str">
        <f t="shared" si="227"/>
        <v>X</v>
      </c>
      <c r="BB465" s="48" t="str">
        <f t="shared" si="228"/>
        <v>X</v>
      </c>
      <c r="BC465" s="49" t="str">
        <f t="shared" si="229"/>
        <v>X</v>
      </c>
      <c r="BE465" s="63" t="str">
        <f t="shared" si="205"/>
        <v/>
      </c>
      <c r="BF465" s="70" t="str">
        <f t="shared" si="230"/>
        <v/>
      </c>
      <c r="BG465" s="64" t="str">
        <f t="shared" si="205"/>
        <v/>
      </c>
      <c r="BI465" s="55" t="str">
        <f>IF($T465="", "", IF(AND($T465&gt;=Report!$AD$65, $T465&lt;=Report!$AH$65), Report!$BA$65, IF(AND($T465&gt;=Report!$AD$63, $T465&lt;=Report!$AH$63), Report!$BA$63, IF(AND($T465&gt;=Report!$AD$62, $T465&lt;=Report!$AH$62), Report!$BA$62, IF(AND($T465&gt;=Report!$AD$61, $T465&lt;=Report!$AH$61), Report!$BA$61, IF(AND($T465&gt;=Report!$AD$59, $T465&lt;=Report!$AH$59), Report!$BA$59, ""))))))</f>
        <v/>
      </c>
    </row>
    <row r="466" spans="1:61" x14ac:dyDescent="0.25">
      <c r="A466" s="9"/>
      <c r="B466" s="34" t="str">
        <f t="shared" si="206"/>
        <v/>
      </c>
      <c r="C466" s="31" t="str">
        <f t="shared" si="207"/>
        <v/>
      </c>
      <c r="D466" s="9"/>
      <c r="E466" s="101"/>
      <c r="F466" s="102"/>
      <c r="G466" s="103"/>
      <c r="H466" s="104"/>
      <c r="I466" s="105"/>
      <c r="J466" s="106"/>
      <c r="K466" s="102"/>
      <c r="L466" s="102"/>
      <c r="M466" s="102"/>
      <c r="N466" s="102"/>
      <c r="O466" s="102"/>
      <c r="P466" s="102"/>
      <c r="Q466" s="102"/>
      <c r="R466" s="102"/>
      <c r="S466" s="107"/>
      <c r="T466" s="108"/>
      <c r="U466" s="105"/>
      <c r="V466" s="9"/>
      <c r="Y466" s="42" t="str">
        <f t="shared" si="208"/>
        <v/>
      </c>
      <c r="AA466" s="55" t="str">
        <f t="shared" si="209"/>
        <v/>
      </c>
      <c r="AD466" s="47" t="str">
        <f t="shared" si="210"/>
        <v/>
      </c>
      <c r="AE466" s="48" t="str">
        <f t="shared" si="211"/>
        <v/>
      </c>
      <c r="AF466" s="48" t="str">
        <f t="shared" si="212"/>
        <v/>
      </c>
      <c r="AG466" s="48" t="str">
        <f t="shared" si="213"/>
        <v/>
      </c>
      <c r="AH466" s="48" t="str">
        <f t="shared" si="214"/>
        <v/>
      </c>
      <c r="AI466" s="48" t="str">
        <f t="shared" si="215"/>
        <v/>
      </c>
      <c r="AJ466" s="48" t="str">
        <f t="shared" si="216"/>
        <v/>
      </c>
      <c r="AK466" s="48" t="str">
        <f t="shared" si="217"/>
        <v/>
      </c>
      <c r="AL466" s="48" t="str">
        <f t="shared" si="218"/>
        <v/>
      </c>
      <c r="AM466" s="49" t="str">
        <f t="shared" si="219"/>
        <v/>
      </c>
      <c r="AP466" s="55" t="str">
        <f>IF(B466="", "", COUNTIF(B$11:B$510, "&gt;"&amp;B466)+1+COUNTIF(B$11:B466, B466)-1)</f>
        <v/>
      </c>
      <c r="AQ466" s="64" t="str">
        <f>IF(C466="", "", COUNTIF(C$11:C$510, "&gt;"&amp;C466)+1+COUNTIF(C$11:C466, C466)-1)</f>
        <v/>
      </c>
      <c r="AT466" s="47" t="str">
        <f t="shared" si="220"/>
        <v>X</v>
      </c>
      <c r="AU466" s="48" t="str">
        <f t="shared" si="221"/>
        <v>X</v>
      </c>
      <c r="AV466" s="48" t="str">
        <f t="shared" si="222"/>
        <v>X</v>
      </c>
      <c r="AW466" s="48" t="str">
        <f t="shared" si="223"/>
        <v>X</v>
      </c>
      <c r="AX466" s="48" t="str">
        <f t="shared" si="224"/>
        <v>X</v>
      </c>
      <c r="AY466" s="48" t="str">
        <f t="shared" si="225"/>
        <v>X</v>
      </c>
      <c r="AZ466" s="48" t="str">
        <f t="shared" si="226"/>
        <v>X</v>
      </c>
      <c r="BA466" s="48" t="str">
        <f t="shared" si="227"/>
        <v>X</v>
      </c>
      <c r="BB466" s="48" t="str">
        <f t="shared" si="228"/>
        <v>X</v>
      </c>
      <c r="BC466" s="49" t="str">
        <f t="shared" si="229"/>
        <v>X</v>
      </c>
      <c r="BE466" s="63" t="str">
        <f t="shared" si="205"/>
        <v/>
      </c>
      <c r="BF466" s="70" t="str">
        <f t="shared" si="230"/>
        <v/>
      </c>
      <c r="BG466" s="64" t="str">
        <f t="shared" si="205"/>
        <v/>
      </c>
      <c r="BI466" s="55" t="str">
        <f>IF($T466="", "", IF(AND($T466&gt;=Report!$AD$65, $T466&lt;=Report!$AH$65), Report!$BA$65, IF(AND($T466&gt;=Report!$AD$63, $T466&lt;=Report!$AH$63), Report!$BA$63, IF(AND($T466&gt;=Report!$AD$62, $T466&lt;=Report!$AH$62), Report!$BA$62, IF(AND($T466&gt;=Report!$AD$61, $T466&lt;=Report!$AH$61), Report!$BA$61, IF(AND($T466&gt;=Report!$AD$59, $T466&lt;=Report!$AH$59), Report!$BA$59, ""))))))</f>
        <v/>
      </c>
    </row>
    <row r="467" spans="1:61" x14ac:dyDescent="0.25">
      <c r="A467" s="9"/>
      <c r="B467" s="34" t="str">
        <f t="shared" si="206"/>
        <v/>
      </c>
      <c r="C467" s="31" t="str">
        <f t="shared" si="207"/>
        <v/>
      </c>
      <c r="D467" s="9"/>
      <c r="E467" s="101"/>
      <c r="F467" s="102"/>
      <c r="G467" s="103"/>
      <c r="H467" s="104"/>
      <c r="I467" s="105"/>
      <c r="J467" s="106"/>
      <c r="K467" s="102"/>
      <c r="L467" s="102"/>
      <c r="M467" s="102"/>
      <c r="N467" s="102"/>
      <c r="O467" s="102"/>
      <c r="P467" s="102"/>
      <c r="Q467" s="102"/>
      <c r="R467" s="102"/>
      <c r="S467" s="107"/>
      <c r="T467" s="108"/>
      <c r="U467" s="105"/>
      <c r="V467" s="9"/>
      <c r="Y467" s="42" t="str">
        <f t="shared" si="208"/>
        <v/>
      </c>
      <c r="AA467" s="55" t="str">
        <f t="shared" si="209"/>
        <v/>
      </c>
      <c r="AD467" s="47" t="str">
        <f t="shared" si="210"/>
        <v/>
      </c>
      <c r="AE467" s="48" t="str">
        <f t="shared" si="211"/>
        <v/>
      </c>
      <c r="AF467" s="48" t="str">
        <f t="shared" si="212"/>
        <v/>
      </c>
      <c r="AG467" s="48" t="str">
        <f t="shared" si="213"/>
        <v/>
      </c>
      <c r="AH467" s="48" t="str">
        <f t="shared" si="214"/>
        <v/>
      </c>
      <c r="AI467" s="48" t="str">
        <f t="shared" si="215"/>
        <v/>
      </c>
      <c r="AJ467" s="48" t="str">
        <f t="shared" si="216"/>
        <v/>
      </c>
      <c r="AK467" s="48" t="str">
        <f t="shared" si="217"/>
        <v/>
      </c>
      <c r="AL467" s="48" t="str">
        <f t="shared" si="218"/>
        <v/>
      </c>
      <c r="AM467" s="49" t="str">
        <f t="shared" si="219"/>
        <v/>
      </c>
      <c r="AP467" s="55" t="str">
        <f>IF(B467="", "", COUNTIF(B$11:B$510, "&gt;"&amp;B467)+1+COUNTIF(B$11:B467, B467)-1)</f>
        <v/>
      </c>
      <c r="AQ467" s="64" t="str">
        <f>IF(C467="", "", COUNTIF(C$11:C$510, "&gt;"&amp;C467)+1+COUNTIF(C$11:C467, C467)-1)</f>
        <v/>
      </c>
      <c r="AT467" s="47" t="str">
        <f t="shared" si="220"/>
        <v>X</v>
      </c>
      <c r="AU467" s="48" t="str">
        <f t="shared" si="221"/>
        <v>X</v>
      </c>
      <c r="AV467" s="48" t="str">
        <f t="shared" si="222"/>
        <v>X</v>
      </c>
      <c r="AW467" s="48" t="str">
        <f t="shared" si="223"/>
        <v>X</v>
      </c>
      <c r="AX467" s="48" t="str">
        <f t="shared" si="224"/>
        <v>X</v>
      </c>
      <c r="AY467" s="48" t="str">
        <f t="shared" si="225"/>
        <v>X</v>
      </c>
      <c r="AZ467" s="48" t="str">
        <f t="shared" si="226"/>
        <v>X</v>
      </c>
      <c r="BA467" s="48" t="str">
        <f t="shared" si="227"/>
        <v>X</v>
      </c>
      <c r="BB467" s="48" t="str">
        <f t="shared" si="228"/>
        <v>X</v>
      </c>
      <c r="BC467" s="49" t="str">
        <f t="shared" si="229"/>
        <v>X</v>
      </c>
      <c r="BE467" s="63" t="str">
        <f t="shared" si="205"/>
        <v/>
      </c>
      <c r="BF467" s="70" t="str">
        <f t="shared" si="230"/>
        <v/>
      </c>
      <c r="BG467" s="64" t="str">
        <f t="shared" si="205"/>
        <v/>
      </c>
      <c r="BI467" s="55" t="str">
        <f>IF($T467="", "", IF(AND($T467&gt;=Report!$AD$65, $T467&lt;=Report!$AH$65), Report!$BA$65, IF(AND($T467&gt;=Report!$AD$63, $T467&lt;=Report!$AH$63), Report!$BA$63, IF(AND($T467&gt;=Report!$AD$62, $T467&lt;=Report!$AH$62), Report!$BA$62, IF(AND($T467&gt;=Report!$AD$61, $T467&lt;=Report!$AH$61), Report!$BA$61, IF(AND($T467&gt;=Report!$AD$59, $T467&lt;=Report!$AH$59), Report!$BA$59, ""))))))</f>
        <v/>
      </c>
    </row>
    <row r="468" spans="1:61" x14ac:dyDescent="0.25">
      <c r="A468" s="9"/>
      <c r="B468" s="34" t="str">
        <f t="shared" si="206"/>
        <v/>
      </c>
      <c r="C468" s="31" t="str">
        <f t="shared" si="207"/>
        <v/>
      </c>
      <c r="D468" s="9"/>
      <c r="E468" s="101"/>
      <c r="F468" s="102"/>
      <c r="G468" s="103"/>
      <c r="H468" s="104"/>
      <c r="I468" s="105"/>
      <c r="J468" s="106"/>
      <c r="K468" s="102"/>
      <c r="L468" s="102"/>
      <c r="M468" s="102"/>
      <c r="N468" s="102"/>
      <c r="O468" s="102"/>
      <c r="P468" s="102"/>
      <c r="Q468" s="102"/>
      <c r="R468" s="102"/>
      <c r="S468" s="107"/>
      <c r="T468" s="108"/>
      <c r="U468" s="105"/>
      <c r="V468" s="9"/>
      <c r="Y468" s="42" t="str">
        <f t="shared" si="208"/>
        <v/>
      </c>
      <c r="AA468" s="55" t="str">
        <f t="shared" si="209"/>
        <v/>
      </c>
      <c r="AD468" s="47" t="str">
        <f t="shared" si="210"/>
        <v/>
      </c>
      <c r="AE468" s="48" t="str">
        <f t="shared" si="211"/>
        <v/>
      </c>
      <c r="AF468" s="48" t="str">
        <f t="shared" si="212"/>
        <v/>
      </c>
      <c r="AG468" s="48" t="str">
        <f t="shared" si="213"/>
        <v/>
      </c>
      <c r="AH468" s="48" t="str">
        <f t="shared" si="214"/>
        <v/>
      </c>
      <c r="AI468" s="48" t="str">
        <f t="shared" si="215"/>
        <v/>
      </c>
      <c r="AJ468" s="48" t="str">
        <f t="shared" si="216"/>
        <v/>
      </c>
      <c r="AK468" s="48" t="str">
        <f t="shared" si="217"/>
        <v/>
      </c>
      <c r="AL468" s="48" t="str">
        <f t="shared" si="218"/>
        <v/>
      </c>
      <c r="AM468" s="49" t="str">
        <f t="shared" si="219"/>
        <v/>
      </c>
      <c r="AP468" s="55" t="str">
        <f>IF(B468="", "", COUNTIF(B$11:B$510, "&gt;"&amp;B468)+1+COUNTIF(B$11:B468, B468)-1)</f>
        <v/>
      </c>
      <c r="AQ468" s="64" t="str">
        <f>IF(C468="", "", COUNTIF(C$11:C$510, "&gt;"&amp;C468)+1+COUNTIF(C$11:C468, C468)-1)</f>
        <v/>
      </c>
      <c r="AT468" s="47" t="str">
        <f t="shared" si="220"/>
        <v>X</v>
      </c>
      <c r="AU468" s="48" t="str">
        <f t="shared" si="221"/>
        <v>X</v>
      </c>
      <c r="AV468" s="48" t="str">
        <f t="shared" si="222"/>
        <v>X</v>
      </c>
      <c r="AW468" s="48" t="str">
        <f t="shared" si="223"/>
        <v>X</v>
      </c>
      <c r="AX468" s="48" t="str">
        <f t="shared" si="224"/>
        <v>X</v>
      </c>
      <c r="AY468" s="48" t="str">
        <f t="shared" si="225"/>
        <v>X</v>
      </c>
      <c r="AZ468" s="48" t="str">
        <f t="shared" si="226"/>
        <v>X</v>
      </c>
      <c r="BA468" s="48" t="str">
        <f t="shared" si="227"/>
        <v>X</v>
      </c>
      <c r="BB468" s="48" t="str">
        <f t="shared" si="228"/>
        <v>X</v>
      </c>
      <c r="BC468" s="49" t="str">
        <f t="shared" si="229"/>
        <v>X</v>
      </c>
      <c r="BE468" s="63" t="str">
        <f t="shared" si="205"/>
        <v/>
      </c>
      <c r="BF468" s="70" t="str">
        <f t="shared" si="230"/>
        <v/>
      </c>
      <c r="BG468" s="64" t="str">
        <f t="shared" si="205"/>
        <v/>
      </c>
      <c r="BI468" s="55" t="str">
        <f>IF($T468="", "", IF(AND($T468&gt;=Report!$AD$65, $T468&lt;=Report!$AH$65), Report!$BA$65, IF(AND($T468&gt;=Report!$AD$63, $T468&lt;=Report!$AH$63), Report!$BA$63, IF(AND($T468&gt;=Report!$AD$62, $T468&lt;=Report!$AH$62), Report!$BA$62, IF(AND($T468&gt;=Report!$AD$61, $T468&lt;=Report!$AH$61), Report!$BA$61, IF(AND($T468&gt;=Report!$AD$59, $T468&lt;=Report!$AH$59), Report!$BA$59, ""))))))</f>
        <v/>
      </c>
    </row>
    <row r="469" spans="1:61" x14ac:dyDescent="0.25">
      <c r="A469" s="9"/>
      <c r="B469" s="34" t="str">
        <f t="shared" si="206"/>
        <v/>
      </c>
      <c r="C469" s="31" t="str">
        <f t="shared" si="207"/>
        <v/>
      </c>
      <c r="D469" s="9"/>
      <c r="E469" s="101"/>
      <c r="F469" s="102"/>
      <c r="G469" s="103"/>
      <c r="H469" s="104"/>
      <c r="I469" s="105"/>
      <c r="J469" s="106"/>
      <c r="K469" s="102"/>
      <c r="L469" s="102"/>
      <c r="M469" s="102"/>
      <c r="N469" s="102"/>
      <c r="O469" s="102"/>
      <c r="P469" s="102"/>
      <c r="Q469" s="102"/>
      <c r="R469" s="102"/>
      <c r="S469" s="107"/>
      <c r="T469" s="108"/>
      <c r="U469" s="105"/>
      <c r="V469" s="9"/>
      <c r="Y469" s="42" t="str">
        <f t="shared" si="208"/>
        <v/>
      </c>
      <c r="AA469" s="55" t="str">
        <f t="shared" si="209"/>
        <v/>
      </c>
      <c r="AD469" s="47" t="str">
        <f t="shared" si="210"/>
        <v/>
      </c>
      <c r="AE469" s="48" t="str">
        <f t="shared" si="211"/>
        <v/>
      </c>
      <c r="AF469" s="48" t="str">
        <f t="shared" si="212"/>
        <v/>
      </c>
      <c r="AG469" s="48" t="str">
        <f t="shared" si="213"/>
        <v/>
      </c>
      <c r="AH469" s="48" t="str">
        <f t="shared" si="214"/>
        <v/>
      </c>
      <c r="AI469" s="48" t="str">
        <f t="shared" si="215"/>
        <v/>
      </c>
      <c r="AJ469" s="48" t="str">
        <f t="shared" si="216"/>
        <v/>
      </c>
      <c r="AK469" s="48" t="str">
        <f t="shared" si="217"/>
        <v/>
      </c>
      <c r="AL469" s="48" t="str">
        <f t="shared" si="218"/>
        <v/>
      </c>
      <c r="AM469" s="49" t="str">
        <f t="shared" si="219"/>
        <v/>
      </c>
      <c r="AP469" s="55" t="str">
        <f>IF(B469="", "", COUNTIF(B$11:B$510, "&gt;"&amp;B469)+1+COUNTIF(B$11:B469, B469)-1)</f>
        <v/>
      </c>
      <c r="AQ469" s="64" t="str">
        <f>IF(C469="", "", COUNTIF(C$11:C$510, "&gt;"&amp;C469)+1+COUNTIF(C$11:C469, C469)-1)</f>
        <v/>
      </c>
      <c r="AT469" s="47" t="str">
        <f t="shared" si="220"/>
        <v>X</v>
      </c>
      <c r="AU469" s="48" t="str">
        <f t="shared" si="221"/>
        <v>X</v>
      </c>
      <c r="AV469" s="48" t="str">
        <f t="shared" si="222"/>
        <v>X</v>
      </c>
      <c r="AW469" s="48" t="str">
        <f t="shared" si="223"/>
        <v>X</v>
      </c>
      <c r="AX469" s="48" t="str">
        <f t="shared" si="224"/>
        <v>X</v>
      </c>
      <c r="AY469" s="48" t="str">
        <f t="shared" si="225"/>
        <v>X</v>
      </c>
      <c r="AZ469" s="48" t="str">
        <f t="shared" si="226"/>
        <v>X</v>
      </c>
      <c r="BA469" s="48" t="str">
        <f t="shared" si="227"/>
        <v>X</v>
      </c>
      <c r="BB469" s="48" t="str">
        <f t="shared" si="228"/>
        <v>X</v>
      </c>
      <c r="BC469" s="49" t="str">
        <f t="shared" si="229"/>
        <v>X</v>
      </c>
      <c r="BE469" s="63" t="str">
        <f t="shared" si="205"/>
        <v/>
      </c>
      <c r="BF469" s="70" t="str">
        <f t="shared" si="230"/>
        <v/>
      </c>
      <c r="BG469" s="64" t="str">
        <f t="shared" si="205"/>
        <v/>
      </c>
      <c r="BI469" s="55" t="str">
        <f>IF($T469="", "", IF(AND($T469&gt;=Report!$AD$65, $T469&lt;=Report!$AH$65), Report!$BA$65, IF(AND($T469&gt;=Report!$AD$63, $T469&lt;=Report!$AH$63), Report!$BA$63, IF(AND($T469&gt;=Report!$AD$62, $T469&lt;=Report!$AH$62), Report!$BA$62, IF(AND($T469&gt;=Report!$AD$61, $T469&lt;=Report!$AH$61), Report!$BA$61, IF(AND($T469&gt;=Report!$AD$59, $T469&lt;=Report!$AH$59), Report!$BA$59, ""))))))</f>
        <v/>
      </c>
    </row>
    <row r="470" spans="1:61" x14ac:dyDescent="0.25">
      <c r="A470" s="9"/>
      <c r="B470" s="34" t="str">
        <f t="shared" si="206"/>
        <v/>
      </c>
      <c r="C470" s="31" t="str">
        <f t="shared" si="207"/>
        <v/>
      </c>
      <c r="D470" s="9"/>
      <c r="E470" s="101"/>
      <c r="F470" s="102"/>
      <c r="G470" s="103"/>
      <c r="H470" s="104"/>
      <c r="I470" s="105"/>
      <c r="J470" s="106"/>
      <c r="K470" s="102"/>
      <c r="L470" s="102"/>
      <c r="M470" s="102"/>
      <c r="N470" s="102"/>
      <c r="O470" s="102"/>
      <c r="P470" s="102"/>
      <c r="Q470" s="102"/>
      <c r="R470" s="102"/>
      <c r="S470" s="107"/>
      <c r="T470" s="108"/>
      <c r="U470" s="105"/>
      <c r="V470" s="9"/>
      <c r="Y470" s="42" t="str">
        <f t="shared" si="208"/>
        <v/>
      </c>
      <c r="AA470" s="55" t="str">
        <f t="shared" si="209"/>
        <v/>
      </c>
      <c r="AD470" s="47" t="str">
        <f t="shared" si="210"/>
        <v/>
      </c>
      <c r="AE470" s="48" t="str">
        <f t="shared" si="211"/>
        <v/>
      </c>
      <c r="AF470" s="48" t="str">
        <f t="shared" si="212"/>
        <v/>
      </c>
      <c r="AG470" s="48" t="str">
        <f t="shared" si="213"/>
        <v/>
      </c>
      <c r="AH470" s="48" t="str">
        <f t="shared" si="214"/>
        <v/>
      </c>
      <c r="AI470" s="48" t="str">
        <f t="shared" si="215"/>
        <v/>
      </c>
      <c r="AJ470" s="48" t="str">
        <f t="shared" si="216"/>
        <v/>
      </c>
      <c r="AK470" s="48" t="str">
        <f t="shared" si="217"/>
        <v/>
      </c>
      <c r="AL470" s="48" t="str">
        <f t="shared" si="218"/>
        <v/>
      </c>
      <c r="AM470" s="49" t="str">
        <f t="shared" si="219"/>
        <v/>
      </c>
      <c r="AP470" s="55" t="str">
        <f>IF(B470="", "", COUNTIF(B$11:B$510, "&gt;"&amp;B470)+1+COUNTIF(B$11:B470, B470)-1)</f>
        <v/>
      </c>
      <c r="AQ470" s="64" t="str">
        <f>IF(C470="", "", COUNTIF(C$11:C$510, "&gt;"&amp;C470)+1+COUNTIF(C$11:C470, C470)-1)</f>
        <v/>
      </c>
      <c r="AT470" s="47" t="str">
        <f t="shared" si="220"/>
        <v>X</v>
      </c>
      <c r="AU470" s="48" t="str">
        <f t="shared" si="221"/>
        <v>X</v>
      </c>
      <c r="AV470" s="48" t="str">
        <f t="shared" si="222"/>
        <v>X</v>
      </c>
      <c r="AW470" s="48" t="str">
        <f t="shared" si="223"/>
        <v>X</v>
      </c>
      <c r="AX470" s="48" t="str">
        <f t="shared" si="224"/>
        <v>X</v>
      </c>
      <c r="AY470" s="48" t="str">
        <f t="shared" si="225"/>
        <v>X</v>
      </c>
      <c r="AZ470" s="48" t="str">
        <f t="shared" si="226"/>
        <v>X</v>
      </c>
      <c r="BA470" s="48" t="str">
        <f t="shared" si="227"/>
        <v>X</v>
      </c>
      <c r="BB470" s="48" t="str">
        <f t="shared" si="228"/>
        <v>X</v>
      </c>
      <c r="BC470" s="49" t="str">
        <f t="shared" si="229"/>
        <v>X</v>
      </c>
      <c r="BE470" s="63" t="str">
        <f t="shared" si="205"/>
        <v/>
      </c>
      <c r="BF470" s="70" t="str">
        <f t="shared" si="230"/>
        <v/>
      </c>
      <c r="BG470" s="64" t="str">
        <f t="shared" si="205"/>
        <v/>
      </c>
      <c r="BI470" s="55" t="str">
        <f>IF($T470="", "", IF(AND($T470&gt;=Report!$AD$65, $T470&lt;=Report!$AH$65), Report!$BA$65, IF(AND($T470&gt;=Report!$AD$63, $T470&lt;=Report!$AH$63), Report!$BA$63, IF(AND($T470&gt;=Report!$AD$62, $T470&lt;=Report!$AH$62), Report!$BA$62, IF(AND($T470&gt;=Report!$AD$61, $T470&lt;=Report!$AH$61), Report!$BA$61, IF(AND($T470&gt;=Report!$AD$59, $T470&lt;=Report!$AH$59), Report!$BA$59, ""))))))</f>
        <v/>
      </c>
    </row>
    <row r="471" spans="1:61" x14ac:dyDescent="0.25">
      <c r="A471" s="9"/>
      <c r="B471" s="34" t="str">
        <f t="shared" si="206"/>
        <v/>
      </c>
      <c r="C471" s="31" t="str">
        <f t="shared" si="207"/>
        <v/>
      </c>
      <c r="D471" s="9"/>
      <c r="E471" s="101"/>
      <c r="F471" s="102"/>
      <c r="G471" s="103"/>
      <c r="H471" s="104"/>
      <c r="I471" s="105"/>
      <c r="J471" s="106"/>
      <c r="K471" s="102"/>
      <c r="L471" s="102"/>
      <c r="M471" s="102"/>
      <c r="N471" s="102"/>
      <c r="O471" s="102"/>
      <c r="P471" s="102"/>
      <c r="Q471" s="102"/>
      <c r="R471" s="102"/>
      <c r="S471" s="107"/>
      <c r="T471" s="108"/>
      <c r="U471" s="105"/>
      <c r="V471" s="9"/>
      <c r="Y471" s="42" t="str">
        <f t="shared" si="208"/>
        <v/>
      </c>
      <c r="AA471" s="55" t="str">
        <f t="shared" si="209"/>
        <v/>
      </c>
      <c r="AD471" s="47" t="str">
        <f t="shared" si="210"/>
        <v/>
      </c>
      <c r="AE471" s="48" t="str">
        <f t="shared" si="211"/>
        <v/>
      </c>
      <c r="AF471" s="48" t="str">
        <f t="shared" si="212"/>
        <v/>
      </c>
      <c r="AG471" s="48" t="str">
        <f t="shared" si="213"/>
        <v/>
      </c>
      <c r="AH471" s="48" t="str">
        <f t="shared" si="214"/>
        <v/>
      </c>
      <c r="AI471" s="48" t="str">
        <f t="shared" si="215"/>
        <v/>
      </c>
      <c r="AJ471" s="48" t="str">
        <f t="shared" si="216"/>
        <v/>
      </c>
      <c r="AK471" s="48" t="str">
        <f t="shared" si="217"/>
        <v/>
      </c>
      <c r="AL471" s="48" t="str">
        <f t="shared" si="218"/>
        <v/>
      </c>
      <c r="AM471" s="49" t="str">
        <f t="shared" si="219"/>
        <v/>
      </c>
      <c r="AP471" s="55" t="str">
        <f>IF(B471="", "", COUNTIF(B$11:B$510, "&gt;"&amp;B471)+1+COUNTIF(B$11:B471, B471)-1)</f>
        <v/>
      </c>
      <c r="AQ471" s="64" t="str">
        <f>IF(C471="", "", COUNTIF(C$11:C$510, "&gt;"&amp;C471)+1+COUNTIF(C$11:C471, C471)-1)</f>
        <v/>
      </c>
      <c r="AT471" s="47" t="str">
        <f t="shared" si="220"/>
        <v>X</v>
      </c>
      <c r="AU471" s="48" t="str">
        <f t="shared" si="221"/>
        <v>X</v>
      </c>
      <c r="AV471" s="48" t="str">
        <f t="shared" si="222"/>
        <v>X</v>
      </c>
      <c r="AW471" s="48" t="str">
        <f t="shared" si="223"/>
        <v>X</v>
      </c>
      <c r="AX471" s="48" t="str">
        <f t="shared" si="224"/>
        <v>X</v>
      </c>
      <c r="AY471" s="48" t="str">
        <f t="shared" si="225"/>
        <v>X</v>
      </c>
      <c r="AZ471" s="48" t="str">
        <f t="shared" si="226"/>
        <v>X</v>
      </c>
      <c r="BA471" s="48" t="str">
        <f t="shared" si="227"/>
        <v>X</v>
      </c>
      <c r="BB471" s="48" t="str">
        <f t="shared" si="228"/>
        <v>X</v>
      </c>
      <c r="BC471" s="49" t="str">
        <f t="shared" si="229"/>
        <v>X</v>
      </c>
      <c r="BE471" s="63" t="str">
        <f t="shared" si="205"/>
        <v/>
      </c>
      <c r="BF471" s="70" t="str">
        <f t="shared" si="230"/>
        <v/>
      </c>
      <c r="BG471" s="64" t="str">
        <f t="shared" si="205"/>
        <v/>
      </c>
      <c r="BI471" s="55" t="str">
        <f>IF($T471="", "", IF(AND($T471&gt;=Report!$AD$65, $T471&lt;=Report!$AH$65), Report!$BA$65, IF(AND($T471&gt;=Report!$AD$63, $T471&lt;=Report!$AH$63), Report!$BA$63, IF(AND($T471&gt;=Report!$AD$62, $T471&lt;=Report!$AH$62), Report!$BA$62, IF(AND($T471&gt;=Report!$AD$61, $T471&lt;=Report!$AH$61), Report!$BA$61, IF(AND($T471&gt;=Report!$AD$59, $T471&lt;=Report!$AH$59), Report!$BA$59, ""))))))</f>
        <v/>
      </c>
    </row>
    <row r="472" spans="1:61" x14ac:dyDescent="0.25">
      <c r="A472" s="9"/>
      <c r="B472" s="34" t="str">
        <f t="shared" si="206"/>
        <v/>
      </c>
      <c r="C472" s="31" t="str">
        <f t="shared" si="207"/>
        <v/>
      </c>
      <c r="D472" s="9"/>
      <c r="E472" s="101"/>
      <c r="F472" s="102"/>
      <c r="G472" s="103"/>
      <c r="H472" s="104"/>
      <c r="I472" s="105"/>
      <c r="J472" s="106"/>
      <c r="K472" s="102"/>
      <c r="L472" s="102"/>
      <c r="M472" s="102"/>
      <c r="N472" s="102"/>
      <c r="O472" s="102"/>
      <c r="P472" s="102"/>
      <c r="Q472" s="102"/>
      <c r="R472" s="102"/>
      <c r="S472" s="107"/>
      <c r="T472" s="108"/>
      <c r="U472" s="105"/>
      <c r="V472" s="9"/>
      <c r="Y472" s="42" t="str">
        <f t="shared" si="208"/>
        <v/>
      </c>
      <c r="AA472" s="55" t="str">
        <f t="shared" si="209"/>
        <v/>
      </c>
      <c r="AD472" s="47" t="str">
        <f t="shared" si="210"/>
        <v/>
      </c>
      <c r="AE472" s="48" t="str">
        <f t="shared" si="211"/>
        <v/>
      </c>
      <c r="AF472" s="48" t="str">
        <f t="shared" si="212"/>
        <v/>
      </c>
      <c r="AG472" s="48" t="str">
        <f t="shared" si="213"/>
        <v/>
      </c>
      <c r="AH472" s="48" t="str">
        <f t="shared" si="214"/>
        <v/>
      </c>
      <c r="AI472" s="48" t="str">
        <f t="shared" si="215"/>
        <v/>
      </c>
      <c r="AJ472" s="48" t="str">
        <f t="shared" si="216"/>
        <v/>
      </c>
      <c r="AK472" s="48" t="str">
        <f t="shared" si="217"/>
        <v/>
      </c>
      <c r="AL472" s="48" t="str">
        <f t="shared" si="218"/>
        <v/>
      </c>
      <c r="AM472" s="49" t="str">
        <f t="shared" si="219"/>
        <v/>
      </c>
      <c r="AP472" s="55" t="str">
        <f>IF(B472="", "", COUNTIF(B$11:B$510, "&gt;"&amp;B472)+1+COUNTIF(B$11:B472, B472)-1)</f>
        <v/>
      </c>
      <c r="AQ472" s="64" t="str">
        <f>IF(C472="", "", COUNTIF(C$11:C$510, "&gt;"&amp;C472)+1+COUNTIF(C$11:C472, C472)-1)</f>
        <v/>
      </c>
      <c r="AT472" s="47" t="str">
        <f t="shared" si="220"/>
        <v>X</v>
      </c>
      <c r="AU472" s="48" t="str">
        <f t="shared" si="221"/>
        <v>X</v>
      </c>
      <c r="AV472" s="48" t="str">
        <f t="shared" si="222"/>
        <v>X</v>
      </c>
      <c r="AW472" s="48" t="str">
        <f t="shared" si="223"/>
        <v>X</v>
      </c>
      <c r="AX472" s="48" t="str">
        <f t="shared" si="224"/>
        <v>X</v>
      </c>
      <c r="AY472" s="48" t="str">
        <f t="shared" si="225"/>
        <v>X</v>
      </c>
      <c r="AZ472" s="48" t="str">
        <f t="shared" si="226"/>
        <v>X</v>
      </c>
      <c r="BA472" s="48" t="str">
        <f t="shared" si="227"/>
        <v>X</v>
      </c>
      <c r="BB472" s="48" t="str">
        <f t="shared" si="228"/>
        <v>X</v>
      </c>
      <c r="BC472" s="49" t="str">
        <f t="shared" si="229"/>
        <v>X</v>
      </c>
      <c r="BE472" s="63" t="str">
        <f t="shared" ref="BE472:BG491" si="231">IF($Y472="", "", COUNTIF($J472:$S472, BE$10))</f>
        <v/>
      </c>
      <c r="BF472" s="70" t="str">
        <f t="shared" si="230"/>
        <v/>
      </c>
      <c r="BG472" s="64" t="str">
        <f t="shared" si="231"/>
        <v/>
      </c>
      <c r="BI472" s="55" t="str">
        <f>IF($T472="", "", IF(AND($T472&gt;=Report!$AD$65, $T472&lt;=Report!$AH$65), Report!$BA$65, IF(AND($T472&gt;=Report!$AD$63, $T472&lt;=Report!$AH$63), Report!$BA$63, IF(AND($T472&gt;=Report!$AD$62, $T472&lt;=Report!$AH$62), Report!$BA$62, IF(AND($T472&gt;=Report!$AD$61, $T472&lt;=Report!$AH$61), Report!$BA$61, IF(AND($T472&gt;=Report!$AD$59, $T472&lt;=Report!$AH$59), Report!$BA$59, ""))))))</f>
        <v/>
      </c>
    </row>
    <row r="473" spans="1:61" x14ac:dyDescent="0.25">
      <c r="A473" s="9"/>
      <c r="B473" s="34" t="str">
        <f t="shared" si="206"/>
        <v/>
      </c>
      <c r="C473" s="31" t="str">
        <f t="shared" si="207"/>
        <v/>
      </c>
      <c r="D473" s="9"/>
      <c r="E473" s="101"/>
      <c r="F473" s="102"/>
      <c r="G473" s="103"/>
      <c r="H473" s="104"/>
      <c r="I473" s="105"/>
      <c r="J473" s="106"/>
      <c r="K473" s="102"/>
      <c r="L473" s="102"/>
      <c r="M473" s="102"/>
      <c r="N473" s="102"/>
      <c r="O473" s="102"/>
      <c r="P473" s="102"/>
      <c r="Q473" s="102"/>
      <c r="R473" s="102"/>
      <c r="S473" s="107"/>
      <c r="T473" s="108"/>
      <c r="U473" s="105"/>
      <c r="V473" s="9"/>
      <c r="Y473" s="42" t="str">
        <f t="shared" si="208"/>
        <v/>
      </c>
      <c r="AA473" s="55" t="str">
        <f t="shared" si="209"/>
        <v/>
      </c>
      <c r="AD473" s="47" t="str">
        <f t="shared" si="210"/>
        <v/>
      </c>
      <c r="AE473" s="48" t="str">
        <f t="shared" si="211"/>
        <v/>
      </c>
      <c r="AF473" s="48" t="str">
        <f t="shared" si="212"/>
        <v/>
      </c>
      <c r="AG473" s="48" t="str">
        <f t="shared" si="213"/>
        <v/>
      </c>
      <c r="AH473" s="48" t="str">
        <f t="shared" si="214"/>
        <v/>
      </c>
      <c r="AI473" s="48" t="str">
        <f t="shared" si="215"/>
        <v/>
      </c>
      <c r="AJ473" s="48" t="str">
        <f t="shared" si="216"/>
        <v/>
      </c>
      <c r="AK473" s="48" t="str">
        <f t="shared" si="217"/>
        <v/>
      </c>
      <c r="AL473" s="48" t="str">
        <f t="shared" si="218"/>
        <v/>
      </c>
      <c r="AM473" s="49" t="str">
        <f t="shared" si="219"/>
        <v/>
      </c>
      <c r="AP473" s="55" t="str">
        <f>IF(B473="", "", COUNTIF(B$11:B$510, "&gt;"&amp;B473)+1+COUNTIF(B$11:B473, B473)-1)</f>
        <v/>
      </c>
      <c r="AQ473" s="64" t="str">
        <f>IF(C473="", "", COUNTIF(C$11:C$510, "&gt;"&amp;C473)+1+COUNTIF(C$11:C473, C473)-1)</f>
        <v/>
      </c>
      <c r="AT473" s="47" t="str">
        <f t="shared" si="220"/>
        <v>X</v>
      </c>
      <c r="AU473" s="48" t="str">
        <f t="shared" si="221"/>
        <v>X</v>
      </c>
      <c r="AV473" s="48" t="str">
        <f t="shared" si="222"/>
        <v>X</v>
      </c>
      <c r="AW473" s="48" t="str">
        <f t="shared" si="223"/>
        <v>X</v>
      </c>
      <c r="AX473" s="48" t="str">
        <f t="shared" si="224"/>
        <v>X</v>
      </c>
      <c r="AY473" s="48" t="str">
        <f t="shared" si="225"/>
        <v>X</v>
      </c>
      <c r="AZ473" s="48" t="str">
        <f t="shared" si="226"/>
        <v>X</v>
      </c>
      <c r="BA473" s="48" t="str">
        <f t="shared" si="227"/>
        <v>X</v>
      </c>
      <c r="BB473" s="48" t="str">
        <f t="shared" si="228"/>
        <v>X</v>
      </c>
      <c r="BC473" s="49" t="str">
        <f t="shared" si="229"/>
        <v>X</v>
      </c>
      <c r="BE473" s="63" t="str">
        <f t="shared" si="231"/>
        <v/>
      </c>
      <c r="BF473" s="70" t="str">
        <f t="shared" si="230"/>
        <v/>
      </c>
      <c r="BG473" s="64" t="str">
        <f t="shared" si="231"/>
        <v/>
      </c>
      <c r="BI473" s="55" t="str">
        <f>IF($T473="", "", IF(AND($T473&gt;=Report!$AD$65, $T473&lt;=Report!$AH$65), Report!$BA$65, IF(AND($T473&gt;=Report!$AD$63, $T473&lt;=Report!$AH$63), Report!$BA$63, IF(AND($T473&gt;=Report!$AD$62, $T473&lt;=Report!$AH$62), Report!$BA$62, IF(AND($T473&gt;=Report!$AD$61, $T473&lt;=Report!$AH$61), Report!$BA$61, IF(AND($T473&gt;=Report!$AD$59, $T473&lt;=Report!$AH$59), Report!$BA$59, ""))))))</f>
        <v/>
      </c>
    </row>
    <row r="474" spans="1:61" x14ac:dyDescent="0.25">
      <c r="A474" s="9"/>
      <c r="B474" s="34" t="str">
        <f t="shared" si="206"/>
        <v/>
      </c>
      <c r="C474" s="31" t="str">
        <f t="shared" si="207"/>
        <v/>
      </c>
      <c r="D474" s="9"/>
      <c r="E474" s="101"/>
      <c r="F474" s="102"/>
      <c r="G474" s="103"/>
      <c r="H474" s="104"/>
      <c r="I474" s="105"/>
      <c r="J474" s="106"/>
      <c r="K474" s="102"/>
      <c r="L474" s="102"/>
      <c r="M474" s="102"/>
      <c r="N474" s="102"/>
      <c r="O474" s="102"/>
      <c r="P474" s="102"/>
      <c r="Q474" s="102"/>
      <c r="R474" s="102"/>
      <c r="S474" s="107"/>
      <c r="T474" s="108"/>
      <c r="U474" s="105"/>
      <c r="V474" s="9"/>
      <c r="Y474" s="42" t="str">
        <f t="shared" si="208"/>
        <v/>
      </c>
      <c r="AA474" s="55" t="str">
        <f t="shared" si="209"/>
        <v/>
      </c>
      <c r="AD474" s="47" t="str">
        <f t="shared" si="210"/>
        <v/>
      </c>
      <c r="AE474" s="48" t="str">
        <f t="shared" si="211"/>
        <v/>
      </c>
      <c r="AF474" s="48" t="str">
        <f t="shared" si="212"/>
        <v/>
      </c>
      <c r="AG474" s="48" t="str">
        <f t="shared" si="213"/>
        <v/>
      </c>
      <c r="AH474" s="48" t="str">
        <f t="shared" si="214"/>
        <v/>
      </c>
      <c r="AI474" s="48" t="str">
        <f t="shared" si="215"/>
        <v/>
      </c>
      <c r="AJ474" s="48" t="str">
        <f t="shared" si="216"/>
        <v/>
      </c>
      <c r="AK474" s="48" t="str">
        <f t="shared" si="217"/>
        <v/>
      </c>
      <c r="AL474" s="48" t="str">
        <f t="shared" si="218"/>
        <v/>
      </c>
      <c r="AM474" s="49" t="str">
        <f t="shared" si="219"/>
        <v/>
      </c>
      <c r="AP474" s="55" t="str">
        <f>IF(B474="", "", COUNTIF(B$11:B$510, "&gt;"&amp;B474)+1+COUNTIF(B$11:B474, B474)-1)</f>
        <v/>
      </c>
      <c r="AQ474" s="64" t="str">
        <f>IF(C474="", "", COUNTIF(C$11:C$510, "&gt;"&amp;C474)+1+COUNTIF(C$11:C474, C474)-1)</f>
        <v/>
      </c>
      <c r="AT474" s="47" t="str">
        <f t="shared" si="220"/>
        <v>X</v>
      </c>
      <c r="AU474" s="48" t="str">
        <f t="shared" si="221"/>
        <v>X</v>
      </c>
      <c r="AV474" s="48" t="str">
        <f t="shared" si="222"/>
        <v>X</v>
      </c>
      <c r="AW474" s="48" t="str">
        <f t="shared" si="223"/>
        <v>X</v>
      </c>
      <c r="AX474" s="48" t="str">
        <f t="shared" si="224"/>
        <v>X</v>
      </c>
      <c r="AY474" s="48" t="str">
        <f t="shared" si="225"/>
        <v>X</v>
      </c>
      <c r="AZ474" s="48" t="str">
        <f t="shared" si="226"/>
        <v>X</v>
      </c>
      <c r="BA474" s="48" t="str">
        <f t="shared" si="227"/>
        <v>X</v>
      </c>
      <c r="BB474" s="48" t="str">
        <f t="shared" si="228"/>
        <v>X</v>
      </c>
      <c r="BC474" s="49" t="str">
        <f t="shared" si="229"/>
        <v>X</v>
      </c>
      <c r="BE474" s="63" t="str">
        <f t="shared" si="231"/>
        <v/>
      </c>
      <c r="BF474" s="70" t="str">
        <f t="shared" si="230"/>
        <v/>
      </c>
      <c r="BG474" s="64" t="str">
        <f t="shared" si="231"/>
        <v/>
      </c>
      <c r="BI474" s="55" t="str">
        <f>IF($T474="", "", IF(AND($T474&gt;=Report!$AD$65, $T474&lt;=Report!$AH$65), Report!$BA$65, IF(AND($T474&gt;=Report!$AD$63, $T474&lt;=Report!$AH$63), Report!$BA$63, IF(AND($T474&gt;=Report!$AD$62, $T474&lt;=Report!$AH$62), Report!$BA$62, IF(AND($T474&gt;=Report!$AD$61, $T474&lt;=Report!$AH$61), Report!$BA$61, IF(AND($T474&gt;=Report!$AD$59, $T474&lt;=Report!$AH$59), Report!$BA$59, ""))))))</f>
        <v/>
      </c>
    </row>
    <row r="475" spans="1:61" x14ac:dyDescent="0.25">
      <c r="A475" s="9"/>
      <c r="B475" s="34" t="str">
        <f t="shared" si="206"/>
        <v/>
      </c>
      <c r="C475" s="31" t="str">
        <f t="shared" si="207"/>
        <v/>
      </c>
      <c r="D475" s="9"/>
      <c r="E475" s="101"/>
      <c r="F475" s="102"/>
      <c r="G475" s="103"/>
      <c r="H475" s="104"/>
      <c r="I475" s="105"/>
      <c r="J475" s="106"/>
      <c r="K475" s="102"/>
      <c r="L475" s="102"/>
      <c r="M475" s="102"/>
      <c r="N475" s="102"/>
      <c r="O475" s="102"/>
      <c r="P475" s="102"/>
      <c r="Q475" s="102"/>
      <c r="R475" s="102"/>
      <c r="S475" s="107"/>
      <c r="T475" s="108"/>
      <c r="U475" s="105"/>
      <c r="V475" s="9"/>
      <c r="Y475" s="42" t="str">
        <f t="shared" si="208"/>
        <v/>
      </c>
      <c r="AA475" s="55" t="str">
        <f t="shared" si="209"/>
        <v/>
      </c>
      <c r="AD475" s="47" t="str">
        <f t="shared" si="210"/>
        <v/>
      </c>
      <c r="AE475" s="48" t="str">
        <f t="shared" si="211"/>
        <v/>
      </c>
      <c r="AF475" s="48" t="str">
        <f t="shared" si="212"/>
        <v/>
      </c>
      <c r="AG475" s="48" t="str">
        <f t="shared" si="213"/>
        <v/>
      </c>
      <c r="AH475" s="48" t="str">
        <f t="shared" si="214"/>
        <v/>
      </c>
      <c r="AI475" s="48" t="str">
        <f t="shared" si="215"/>
        <v/>
      </c>
      <c r="AJ475" s="48" t="str">
        <f t="shared" si="216"/>
        <v/>
      </c>
      <c r="AK475" s="48" t="str">
        <f t="shared" si="217"/>
        <v/>
      </c>
      <c r="AL475" s="48" t="str">
        <f t="shared" si="218"/>
        <v/>
      </c>
      <c r="AM475" s="49" t="str">
        <f t="shared" si="219"/>
        <v/>
      </c>
      <c r="AP475" s="55" t="str">
        <f>IF(B475="", "", COUNTIF(B$11:B$510, "&gt;"&amp;B475)+1+COUNTIF(B$11:B475, B475)-1)</f>
        <v/>
      </c>
      <c r="AQ475" s="64" t="str">
        <f>IF(C475="", "", COUNTIF(C$11:C$510, "&gt;"&amp;C475)+1+COUNTIF(C$11:C475, C475)-1)</f>
        <v/>
      </c>
      <c r="AT475" s="47" t="str">
        <f t="shared" si="220"/>
        <v>X</v>
      </c>
      <c r="AU475" s="48" t="str">
        <f t="shared" si="221"/>
        <v>X</v>
      </c>
      <c r="AV475" s="48" t="str">
        <f t="shared" si="222"/>
        <v>X</v>
      </c>
      <c r="AW475" s="48" t="str">
        <f t="shared" si="223"/>
        <v>X</v>
      </c>
      <c r="AX475" s="48" t="str">
        <f t="shared" si="224"/>
        <v>X</v>
      </c>
      <c r="AY475" s="48" t="str">
        <f t="shared" si="225"/>
        <v>X</v>
      </c>
      <c r="AZ475" s="48" t="str">
        <f t="shared" si="226"/>
        <v>X</v>
      </c>
      <c r="BA475" s="48" t="str">
        <f t="shared" si="227"/>
        <v>X</v>
      </c>
      <c r="BB475" s="48" t="str">
        <f t="shared" si="228"/>
        <v>X</v>
      </c>
      <c r="BC475" s="49" t="str">
        <f t="shared" si="229"/>
        <v>X</v>
      </c>
      <c r="BE475" s="63" t="str">
        <f t="shared" si="231"/>
        <v/>
      </c>
      <c r="BF475" s="70" t="str">
        <f t="shared" si="230"/>
        <v/>
      </c>
      <c r="BG475" s="64" t="str">
        <f t="shared" si="231"/>
        <v/>
      </c>
      <c r="BI475" s="55" t="str">
        <f>IF($T475="", "", IF(AND($T475&gt;=Report!$AD$65, $T475&lt;=Report!$AH$65), Report!$BA$65, IF(AND($T475&gt;=Report!$AD$63, $T475&lt;=Report!$AH$63), Report!$BA$63, IF(AND($T475&gt;=Report!$AD$62, $T475&lt;=Report!$AH$62), Report!$BA$62, IF(AND($T475&gt;=Report!$AD$61, $T475&lt;=Report!$AH$61), Report!$BA$61, IF(AND($T475&gt;=Report!$AD$59, $T475&lt;=Report!$AH$59), Report!$BA$59, ""))))))</f>
        <v/>
      </c>
    </row>
    <row r="476" spans="1:61" x14ac:dyDescent="0.25">
      <c r="A476" s="9"/>
      <c r="B476" s="34" t="str">
        <f t="shared" si="206"/>
        <v/>
      </c>
      <c r="C476" s="31" t="str">
        <f t="shared" si="207"/>
        <v/>
      </c>
      <c r="D476" s="9"/>
      <c r="E476" s="101"/>
      <c r="F476" s="102"/>
      <c r="G476" s="103"/>
      <c r="H476" s="104"/>
      <c r="I476" s="105"/>
      <c r="J476" s="106"/>
      <c r="K476" s="102"/>
      <c r="L476" s="102"/>
      <c r="M476" s="102"/>
      <c r="N476" s="102"/>
      <c r="O476" s="102"/>
      <c r="P476" s="102"/>
      <c r="Q476" s="102"/>
      <c r="R476" s="102"/>
      <c r="S476" s="107"/>
      <c r="T476" s="108"/>
      <c r="U476" s="105"/>
      <c r="V476" s="9"/>
      <c r="Y476" s="42" t="str">
        <f t="shared" si="208"/>
        <v/>
      </c>
      <c r="AA476" s="55" t="str">
        <f t="shared" si="209"/>
        <v/>
      </c>
      <c r="AD476" s="47" t="str">
        <f t="shared" si="210"/>
        <v/>
      </c>
      <c r="AE476" s="48" t="str">
        <f t="shared" si="211"/>
        <v/>
      </c>
      <c r="AF476" s="48" t="str">
        <f t="shared" si="212"/>
        <v/>
      </c>
      <c r="AG476" s="48" t="str">
        <f t="shared" si="213"/>
        <v/>
      </c>
      <c r="AH476" s="48" t="str">
        <f t="shared" si="214"/>
        <v/>
      </c>
      <c r="AI476" s="48" t="str">
        <f t="shared" si="215"/>
        <v/>
      </c>
      <c r="AJ476" s="48" t="str">
        <f t="shared" si="216"/>
        <v/>
      </c>
      <c r="AK476" s="48" t="str">
        <f t="shared" si="217"/>
        <v/>
      </c>
      <c r="AL476" s="48" t="str">
        <f t="shared" si="218"/>
        <v/>
      </c>
      <c r="AM476" s="49" t="str">
        <f t="shared" si="219"/>
        <v/>
      </c>
      <c r="AP476" s="55" t="str">
        <f>IF(B476="", "", COUNTIF(B$11:B$510, "&gt;"&amp;B476)+1+COUNTIF(B$11:B476, B476)-1)</f>
        <v/>
      </c>
      <c r="AQ476" s="64" t="str">
        <f>IF(C476="", "", COUNTIF(C$11:C$510, "&gt;"&amp;C476)+1+COUNTIF(C$11:C476, C476)-1)</f>
        <v/>
      </c>
      <c r="AT476" s="47" t="str">
        <f t="shared" si="220"/>
        <v>X</v>
      </c>
      <c r="AU476" s="48" t="str">
        <f t="shared" si="221"/>
        <v>X</v>
      </c>
      <c r="AV476" s="48" t="str">
        <f t="shared" si="222"/>
        <v>X</v>
      </c>
      <c r="AW476" s="48" t="str">
        <f t="shared" si="223"/>
        <v>X</v>
      </c>
      <c r="AX476" s="48" t="str">
        <f t="shared" si="224"/>
        <v>X</v>
      </c>
      <c r="AY476" s="48" t="str">
        <f t="shared" si="225"/>
        <v>X</v>
      </c>
      <c r="AZ476" s="48" t="str">
        <f t="shared" si="226"/>
        <v>X</v>
      </c>
      <c r="BA476" s="48" t="str">
        <f t="shared" si="227"/>
        <v>X</v>
      </c>
      <c r="BB476" s="48" t="str">
        <f t="shared" si="228"/>
        <v>X</v>
      </c>
      <c r="BC476" s="49" t="str">
        <f t="shared" si="229"/>
        <v>X</v>
      </c>
      <c r="BE476" s="63" t="str">
        <f t="shared" si="231"/>
        <v/>
      </c>
      <c r="BF476" s="70" t="str">
        <f t="shared" si="230"/>
        <v/>
      </c>
      <c r="BG476" s="64" t="str">
        <f t="shared" si="231"/>
        <v/>
      </c>
      <c r="BI476" s="55" t="str">
        <f>IF($T476="", "", IF(AND($T476&gt;=Report!$AD$65, $T476&lt;=Report!$AH$65), Report!$BA$65, IF(AND($T476&gt;=Report!$AD$63, $T476&lt;=Report!$AH$63), Report!$BA$63, IF(AND($T476&gt;=Report!$AD$62, $T476&lt;=Report!$AH$62), Report!$BA$62, IF(AND($T476&gt;=Report!$AD$61, $T476&lt;=Report!$AH$61), Report!$BA$61, IF(AND($T476&gt;=Report!$AD$59, $T476&lt;=Report!$AH$59), Report!$BA$59, ""))))))</f>
        <v/>
      </c>
    </row>
    <row r="477" spans="1:61" x14ac:dyDescent="0.25">
      <c r="A477" s="9"/>
      <c r="B477" s="34" t="str">
        <f t="shared" si="206"/>
        <v/>
      </c>
      <c r="C477" s="31" t="str">
        <f t="shared" si="207"/>
        <v/>
      </c>
      <c r="D477" s="9"/>
      <c r="E477" s="101"/>
      <c r="F477" s="102"/>
      <c r="G477" s="103"/>
      <c r="H477" s="104"/>
      <c r="I477" s="105"/>
      <c r="J477" s="106"/>
      <c r="K477" s="102"/>
      <c r="L477" s="102"/>
      <c r="M477" s="102"/>
      <c r="N477" s="102"/>
      <c r="O477" s="102"/>
      <c r="P477" s="102"/>
      <c r="Q477" s="102"/>
      <c r="R477" s="102"/>
      <c r="S477" s="107"/>
      <c r="T477" s="108"/>
      <c r="U477" s="105"/>
      <c r="V477" s="9"/>
      <c r="Y477" s="42" t="str">
        <f t="shared" si="208"/>
        <v/>
      </c>
      <c r="AA477" s="55" t="str">
        <f t="shared" si="209"/>
        <v/>
      </c>
      <c r="AD477" s="47" t="str">
        <f t="shared" si="210"/>
        <v/>
      </c>
      <c r="AE477" s="48" t="str">
        <f t="shared" si="211"/>
        <v/>
      </c>
      <c r="AF477" s="48" t="str">
        <f t="shared" si="212"/>
        <v/>
      </c>
      <c r="AG477" s="48" t="str">
        <f t="shared" si="213"/>
        <v/>
      </c>
      <c r="AH477" s="48" t="str">
        <f t="shared" si="214"/>
        <v/>
      </c>
      <c r="AI477" s="48" t="str">
        <f t="shared" si="215"/>
        <v/>
      </c>
      <c r="AJ477" s="48" t="str">
        <f t="shared" si="216"/>
        <v/>
      </c>
      <c r="AK477" s="48" t="str">
        <f t="shared" si="217"/>
        <v/>
      </c>
      <c r="AL477" s="48" t="str">
        <f t="shared" si="218"/>
        <v/>
      </c>
      <c r="AM477" s="49" t="str">
        <f t="shared" si="219"/>
        <v/>
      </c>
      <c r="AP477" s="55" t="str">
        <f>IF(B477="", "", COUNTIF(B$11:B$510, "&gt;"&amp;B477)+1+COUNTIF(B$11:B477, B477)-1)</f>
        <v/>
      </c>
      <c r="AQ477" s="64" t="str">
        <f>IF(C477="", "", COUNTIF(C$11:C$510, "&gt;"&amp;C477)+1+COUNTIF(C$11:C477, C477)-1)</f>
        <v/>
      </c>
      <c r="AT477" s="47" t="str">
        <f t="shared" si="220"/>
        <v>X</v>
      </c>
      <c r="AU477" s="48" t="str">
        <f t="shared" si="221"/>
        <v>X</v>
      </c>
      <c r="AV477" s="48" t="str">
        <f t="shared" si="222"/>
        <v>X</v>
      </c>
      <c r="AW477" s="48" t="str">
        <f t="shared" si="223"/>
        <v>X</v>
      </c>
      <c r="AX477" s="48" t="str">
        <f t="shared" si="224"/>
        <v>X</v>
      </c>
      <c r="AY477" s="48" t="str">
        <f t="shared" si="225"/>
        <v>X</v>
      </c>
      <c r="AZ477" s="48" t="str">
        <f t="shared" si="226"/>
        <v>X</v>
      </c>
      <c r="BA477" s="48" t="str">
        <f t="shared" si="227"/>
        <v>X</v>
      </c>
      <c r="BB477" s="48" t="str">
        <f t="shared" si="228"/>
        <v>X</v>
      </c>
      <c r="BC477" s="49" t="str">
        <f t="shared" si="229"/>
        <v>X</v>
      </c>
      <c r="BE477" s="63" t="str">
        <f t="shared" si="231"/>
        <v/>
      </c>
      <c r="BF477" s="70" t="str">
        <f t="shared" si="230"/>
        <v/>
      </c>
      <c r="BG477" s="64" t="str">
        <f t="shared" si="231"/>
        <v/>
      </c>
      <c r="BI477" s="55" t="str">
        <f>IF($T477="", "", IF(AND($T477&gt;=Report!$AD$65, $T477&lt;=Report!$AH$65), Report!$BA$65, IF(AND($T477&gt;=Report!$AD$63, $T477&lt;=Report!$AH$63), Report!$BA$63, IF(AND($T477&gt;=Report!$AD$62, $T477&lt;=Report!$AH$62), Report!$BA$62, IF(AND($T477&gt;=Report!$AD$61, $T477&lt;=Report!$AH$61), Report!$BA$61, IF(AND($T477&gt;=Report!$AD$59, $T477&lt;=Report!$AH$59), Report!$BA$59, ""))))))</f>
        <v/>
      </c>
    </row>
    <row r="478" spans="1:61" x14ac:dyDescent="0.25">
      <c r="A478" s="9"/>
      <c r="B478" s="34" t="str">
        <f t="shared" si="206"/>
        <v/>
      </c>
      <c r="C478" s="31" t="str">
        <f t="shared" si="207"/>
        <v/>
      </c>
      <c r="D478" s="9"/>
      <c r="E478" s="101"/>
      <c r="F478" s="102"/>
      <c r="G478" s="103"/>
      <c r="H478" s="104"/>
      <c r="I478" s="105"/>
      <c r="J478" s="106"/>
      <c r="K478" s="102"/>
      <c r="L478" s="102"/>
      <c r="M478" s="102"/>
      <c r="N478" s="102"/>
      <c r="O478" s="102"/>
      <c r="P478" s="102"/>
      <c r="Q478" s="102"/>
      <c r="R478" s="102"/>
      <c r="S478" s="107"/>
      <c r="T478" s="108"/>
      <c r="U478" s="105"/>
      <c r="V478" s="9"/>
      <c r="Y478" s="42" t="str">
        <f t="shared" si="208"/>
        <v/>
      </c>
      <c r="AA478" s="55" t="str">
        <f t="shared" si="209"/>
        <v/>
      </c>
      <c r="AD478" s="47" t="str">
        <f t="shared" si="210"/>
        <v/>
      </c>
      <c r="AE478" s="48" t="str">
        <f t="shared" si="211"/>
        <v/>
      </c>
      <c r="AF478" s="48" t="str">
        <f t="shared" si="212"/>
        <v/>
      </c>
      <c r="AG478" s="48" t="str">
        <f t="shared" si="213"/>
        <v/>
      </c>
      <c r="AH478" s="48" t="str">
        <f t="shared" si="214"/>
        <v/>
      </c>
      <c r="AI478" s="48" t="str">
        <f t="shared" si="215"/>
        <v/>
      </c>
      <c r="AJ478" s="48" t="str">
        <f t="shared" si="216"/>
        <v/>
      </c>
      <c r="AK478" s="48" t="str">
        <f t="shared" si="217"/>
        <v/>
      </c>
      <c r="AL478" s="48" t="str">
        <f t="shared" si="218"/>
        <v/>
      </c>
      <c r="AM478" s="49" t="str">
        <f t="shared" si="219"/>
        <v/>
      </c>
      <c r="AP478" s="55" t="str">
        <f>IF(B478="", "", COUNTIF(B$11:B$510, "&gt;"&amp;B478)+1+COUNTIF(B$11:B478, B478)-1)</f>
        <v/>
      </c>
      <c r="AQ478" s="64" t="str">
        <f>IF(C478="", "", COUNTIF(C$11:C$510, "&gt;"&amp;C478)+1+COUNTIF(C$11:C478, C478)-1)</f>
        <v/>
      </c>
      <c r="AT478" s="47" t="str">
        <f t="shared" si="220"/>
        <v>X</v>
      </c>
      <c r="AU478" s="48" t="str">
        <f t="shared" si="221"/>
        <v>X</v>
      </c>
      <c r="AV478" s="48" t="str">
        <f t="shared" si="222"/>
        <v>X</v>
      </c>
      <c r="AW478" s="48" t="str">
        <f t="shared" si="223"/>
        <v>X</v>
      </c>
      <c r="AX478" s="48" t="str">
        <f t="shared" si="224"/>
        <v>X</v>
      </c>
      <c r="AY478" s="48" t="str">
        <f t="shared" si="225"/>
        <v>X</v>
      </c>
      <c r="AZ478" s="48" t="str">
        <f t="shared" si="226"/>
        <v>X</v>
      </c>
      <c r="BA478" s="48" t="str">
        <f t="shared" si="227"/>
        <v>X</v>
      </c>
      <c r="BB478" s="48" t="str">
        <f t="shared" si="228"/>
        <v>X</v>
      </c>
      <c r="BC478" s="49" t="str">
        <f t="shared" si="229"/>
        <v>X</v>
      </c>
      <c r="BE478" s="63" t="str">
        <f t="shared" si="231"/>
        <v/>
      </c>
      <c r="BF478" s="70" t="str">
        <f t="shared" si="230"/>
        <v/>
      </c>
      <c r="BG478" s="64" t="str">
        <f t="shared" si="231"/>
        <v/>
      </c>
      <c r="BI478" s="55" t="str">
        <f>IF($T478="", "", IF(AND($T478&gt;=Report!$AD$65, $T478&lt;=Report!$AH$65), Report!$BA$65, IF(AND($T478&gt;=Report!$AD$63, $T478&lt;=Report!$AH$63), Report!$BA$63, IF(AND($T478&gt;=Report!$AD$62, $T478&lt;=Report!$AH$62), Report!$BA$62, IF(AND($T478&gt;=Report!$AD$61, $T478&lt;=Report!$AH$61), Report!$BA$61, IF(AND($T478&gt;=Report!$AD$59, $T478&lt;=Report!$AH$59), Report!$BA$59, ""))))))</f>
        <v/>
      </c>
    </row>
    <row r="479" spans="1:61" x14ac:dyDescent="0.25">
      <c r="A479" s="9"/>
      <c r="B479" s="34" t="str">
        <f t="shared" si="206"/>
        <v/>
      </c>
      <c r="C479" s="31" t="str">
        <f t="shared" si="207"/>
        <v/>
      </c>
      <c r="D479" s="9"/>
      <c r="E479" s="101"/>
      <c r="F479" s="102"/>
      <c r="G479" s="103"/>
      <c r="H479" s="104"/>
      <c r="I479" s="105"/>
      <c r="J479" s="106"/>
      <c r="K479" s="102"/>
      <c r="L479" s="102"/>
      <c r="M479" s="102"/>
      <c r="N479" s="102"/>
      <c r="O479" s="102"/>
      <c r="P479" s="102"/>
      <c r="Q479" s="102"/>
      <c r="R479" s="102"/>
      <c r="S479" s="107"/>
      <c r="T479" s="108"/>
      <c r="U479" s="105"/>
      <c r="V479" s="9"/>
      <c r="Y479" s="42" t="str">
        <f t="shared" si="208"/>
        <v/>
      </c>
      <c r="AA479" s="55" t="str">
        <f t="shared" si="209"/>
        <v/>
      </c>
      <c r="AD479" s="47" t="str">
        <f t="shared" si="210"/>
        <v/>
      </c>
      <c r="AE479" s="48" t="str">
        <f t="shared" si="211"/>
        <v/>
      </c>
      <c r="AF479" s="48" t="str">
        <f t="shared" si="212"/>
        <v/>
      </c>
      <c r="AG479" s="48" t="str">
        <f t="shared" si="213"/>
        <v/>
      </c>
      <c r="AH479" s="48" t="str">
        <f t="shared" si="214"/>
        <v/>
      </c>
      <c r="AI479" s="48" t="str">
        <f t="shared" si="215"/>
        <v/>
      </c>
      <c r="AJ479" s="48" t="str">
        <f t="shared" si="216"/>
        <v/>
      </c>
      <c r="AK479" s="48" t="str">
        <f t="shared" si="217"/>
        <v/>
      </c>
      <c r="AL479" s="48" t="str">
        <f t="shared" si="218"/>
        <v/>
      </c>
      <c r="AM479" s="49" t="str">
        <f t="shared" si="219"/>
        <v/>
      </c>
      <c r="AP479" s="55" t="str">
        <f>IF(B479="", "", COUNTIF(B$11:B$510, "&gt;"&amp;B479)+1+COUNTIF(B$11:B479, B479)-1)</f>
        <v/>
      </c>
      <c r="AQ479" s="64" t="str">
        <f>IF(C479="", "", COUNTIF(C$11:C$510, "&gt;"&amp;C479)+1+COUNTIF(C$11:C479, C479)-1)</f>
        <v/>
      </c>
      <c r="AT479" s="47" t="str">
        <f t="shared" si="220"/>
        <v>X</v>
      </c>
      <c r="AU479" s="48" t="str">
        <f t="shared" si="221"/>
        <v>X</v>
      </c>
      <c r="AV479" s="48" t="str">
        <f t="shared" si="222"/>
        <v>X</v>
      </c>
      <c r="AW479" s="48" t="str">
        <f t="shared" si="223"/>
        <v>X</v>
      </c>
      <c r="AX479" s="48" t="str">
        <f t="shared" si="224"/>
        <v>X</v>
      </c>
      <c r="AY479" s="48" t="str">
        <f t="shared" si="225"/>
        <v>X</v>
      </c>
      <c r="AZ479" s="48" t="str">
        <f t="shared" si="226"/>
        <v>X</v>
      </c>
      <c r="BA479" s="48" t="str">
        <f t="shared" si="227"/>
        <v>X</v>
      </c>
      <c r="BB479" s="48" t="str">
        <f t="shared" si="228"/>
        <v>X</v>
      </c>
      <c r="BC479" s="49" t="str">
        <f t="shared" si="229"/>
        <v>X</v>
      </c>
      <c r="BE479" s="63" t="str">
        <f t="shared" si="231"/>
        <v/>
      </c>
      <c r="BF479" s="70" t="str">
        <f t="shared" si="230"/>
        <v/>
      </c>
      <c r="BG479" s="64" t="str">
        <f t="shared" si="231"/>
        <v/>
      </c>
      <c r="BI479" s="55" t="str">
        <f>IF($T479="", "", IF(AND($T479&gt;=Report!$AD$65, $T479&lt;=Report!$AH$65), Report!$BA$65, IF(AND($T479&gt;=Report!$AD$63, $T479&lt;=Report!$AH$63), Report!$BA$63, IF(AND($T479&gt;=Report!$AD$62, $T479&lt;=Report!$AH$62), Report!$BA$62, IF(AND($T479&gt;=Report!$AD$61, $T479&lt;=Report!$AH$61), Report!$BA$61, IF(AND($T479&gt;=Report!$AD$59, $T479&lt;=Report!$AH$59), Report!$BA$59, ""))))))</f>
        <v/>
      </c>
    </row>
    <row r="480" spans="1:61" x14ac:dyDescent="0.25">
      <c r="A480" s="9"/>
      <c r="B480" s="34" t="str">
        <f t="shared" si="206"/>
        <v/>
      </c>
      <c r="C480" s="31" t="str">
        <f t="shared" si="207"/>
        <v/>
      </c>
      <c r="D480" s="9"/>
      <c r="E480" s="101"/>
      <c r="F480" s="102"/>
      <c r="G480" s="103"/>
      <c r="H480" s="104"/>
      <c r="I480" s="105"/>
      <c r="J480" s="106"/>
      <c r="K480" s="102"/>
      <c r="L480" s="102"/>
      <c r="M480" s="102"/>
      <c r="N480" s="102"/>
      <c r="O480" s="102"/>
      <c r="P480" s="102"/>
      <c r="Q480" s="102"/>
      <c r="R480" s="102"/>
      <c r="S480" s="107"/>
      <c r="T480" s="108"/>
      <c r="U480" s="105"/>
      <c r="V480" s="9"/>
      <c r="Y480" s="42" t="str">
        <f t="shared" si="208"/>
        <v/>
      </c>
      <c r="AA480" s="55" t="str">
        <f t="shared" si="209"/>
        <v/>
      </c>
      <c r="AD480" s="47" t="str">
        <f t="shared" si="210"/>
        <v/>
      </c>
      <c r="AE480" s="48" t="str">
        <f t="shared" si="211"/>
        <v/>
      </c>
      <c r="AF480" s="48" t="str">
        <f t="shared" si="212"/>
        <v/>
      </c>
      <c r="AG480" s="48" t="str">
        <f t="shared" si="213"/>
        <v/>
      </c>
      <c r="AH480" s="48" t="str">
        <f t="shared" si="214"/>
        <v/>
      </c>
      <c r="AI480" s="48" t="str">
        <f t="shared" si="215"/>
        <v/>
      </c>
      <c r="AJ480" s="48" t="str">
        <f t="shared" si="216"/>
        <v/>
      </c>
      <c r="AK480" s="48" t="str">
        <f t="shared" si="217"/>
        <v/>
      </c>
      <c r="AL480" s="48" t="str">
        <f t="shared" si="218"/>
        <v/>
      </c>
      <c r="AM480" s="49" t="str">
        <f t="shared" si="219"/>
        <v/>
      </c>
      <c r="AP480" s="55" t="str">
        <f>IF(B480="", "", COUNTIF(B$11:B$510, "&gt;"&amp;B480)+1+COUNTIF(B$11:B480, B480)-1)</f>
        <v/>
      </c>
      <c r="AQ480" s="64" t="str">
        <f>IF(C480="", "", COUNTIF(C$11:C$510, "&gt;"&amp;C480)+1+COUNTIF(C$11:C480, C480)-1)</f>
        <v/>
      </c>
      <c r="AT480" s="47" t="str">
        <f t="shared" si="220"/>
        <v>X</v>
      </c>
      <c r="AU480" s="48" t="str">
        <f t="shared" si="221"/>
        <v>X</v>
      </c>
      <c r="AV480" s="48" t="str">
        <f t="shared" si="222"/>
        <v>X</v>
      </c>
      <c r="AW480" s="48" t="str">
        <f t="shared" si="223"/>
        <v>X</v>
      </c>
      <c r="AX480" s="48" t="str">
        <f t="shared" si="224"/>
        <v>X</v>
      </c>
      <c r="AY480" s="48" t="str">
        <f t="shared" si="225"/>
        <v>X</v>
      </c>
      <c r="AZ480" s="48" t="str">
        <f t="shared" si="226"/>
        <v>X</v>
      </c>
      <c r="BA480" s="48" t="str">
        <f t="shared" si="227"/>
        <v>X</v>
      </c>
      <c r="BB480" s="48" t="str">
        <f t="shared" si="228"/>
        <v>X</v>
      </c>
      <c r="BC480" s="49" t="str">
        <f t="shared" si="229"/>
        <v>X</v>
      </c>
      <c r="BE480" s="63" t="str">
        <f t="shared" si="231"/>
        <v/>
      </c>
      <c r="BF480" s="70" t="str">
        <f t="shared" si="230"/>
        <v/>
      </c>
      <c r="BG480" s="64" t="str">
        <f t="shared" si="231"/>
        <v/>
      </c>
      <c r="BI480" s="55" t="str">
        <f>IF($T480="", "", IF(AND($T480&gt;=Report!$AD$65, $T480&lt;=Report!$AH$65), Report!$BA$65, IF(AND($T480&gt;=Report!$AD$63, $T480&lt;=Report!$AH$63), Report!$BA$63, IF(AND($T480&gt;=Report!$AD$62, $T480&lt;=Report!$AH$62), Report!$BA$62, IF(AND($T480&gt;=Report!$AD$61, $T480&lt;=Report!$AH$61), Report!$BA$61, IF(AND($T480&gt;=Report!$AD$59, $T480&lt;=Report!$AH$59), Report!$BA$59, ""))))))</f>
        <v/>
      </c>
    </row>
    <row r="481" spans="1:61" x14ac:dyDescent="0.25">
      <c r="A481" s="9"/>
      <c r="B481" s="34" t="str">
        <f t="shared" si="206"/>
        <v/>
      </c>
      <c r="C481" s="31" t="str">
        <f t="shared" si="207"/>
        <v/>
      </c>
      <c r="D481" s="9"/>
      <c r="E481" s="101"/>
      <c r="F481" s="102"/>
      <c r="G481" s="103"/>
      <c r="H481" s="104"/>
      <c r="I481" s="105"/>
      <c r="J481" s="106"/>
      <c r="K481" s="102"/>
      <c r="L481" s="102"/>
      <c r="M481" s="102"/>
      <c r="N481" s="102"/>
      <c r="O481" s="102"/>
      <c r="P481" s="102"/>
      <c r="Q481" s="102"/>
      <c r="R481" s="102"/>
      <c r="S481" s="107"/>
      <c r="T481" s="108"/>
      <c r="U481" s="105"/>
      <c r="V481" s="9"/>
      <c r="Y481" s="42" t="str">
        <f t="shared" si="208"/>
        <v/>
      </c>
      <c r="AA481" s="55" t="str">
        <f t="shared" si="209"/>
        <v/>
      </c>
      <c r="AD481" s="47" t="str">
        <f t="shared" si="210"/>
        <v/>
      </c>
      <c r="AE481" s="48" t="str">
        <f t="shared" si="211"/>
        <v/>
      </c>
      <c r="AF481" s="48" t="str">
        <f t="shared" si="212"/>
        <v/>
      </c>
      <c r="AG481" s="48" t="str">
        <f t="shared" si="213"/>
        <v/>
      </c>
      <c r="AH481" s="48" t="str">
        <f t="shared" si="214"/>
        <v/>
      </c>
      <c r="AI481" s="48" t="str">
        <f t="shared" si="215"/>
        <v/>
      </c>
      <c r="AJ481" s="48" t="str">
        <f t="shared" si="216"/>
        <v/>
      </c>
      <c r="AK481" s="48" t="str">
        <f t="shared" si="217"/>
        <v/>
      </c>
      <c r="AL481" s="48" t="str">
        <f t="shared" si="218"/>
        <v/>
      </c>
      <c r="AM481" s="49" t="str">
        <f t="shared" si="219"/>
        <v/>
      </c>
      <c r="AP481" s="55" t="str">
        <f>IF(B481="", "", COUNTIF(B$11:B$510, "&gt;"&amp;B481)+1+COUNTIF(B$11:B481, B481)-1)</f>
        <v/>
      </c>
      <c r="AQ481" s="64" t="str">
        <f>IF(C481="", "", COUNTIF(C$11:C$510, "&gt;"&amp;C481)+1+COUNTIF(C$11:C481, C481)-1)</f>
        <v/>
      </c>
      <c r="AT481" s="47" t="str">
        <f t="shared" si="220"/>
        <v>X</v>
      </c>
      <c r="AU481" s="48" t="str">
        <f t="shared" si="221"/>
        <v>X</v>
      </c>
      <c r="AV481" s="48" t="str">
        <f t="shared" si="222"/>
        <v>X</v>
      </c>
      <c r="AW481" s="48" t="str">
        <f t="shared" si="223"/>
        <v>X</v>
      </c>
      <c r="AX481" s="48" t="str">
        <f t="shared" si="224"/>
        <v>X</v>
      </c>
      <c r="AY481" s="48" t="str">
        <f t="shared" si="225"/>
        <v>X</v>
      </c>
      <c r="AZ481" s="48" t="str">
        <f t="shared" si="226"/>
        <v>X</v>
      </c>
      <c r="BA481" s="48" t="str">
        <f t="shared" si="227"/>
        <v>X</v>
      </c>
      <c r="BB481" s="48" t="str">
        <f t="shared" si="228"/>
        <v>X</v>
      </c>
      <c r="BC481" s="49" t="str">
        <f t="shared" si="229"/>
        <v>X</v>
      </c>
      <c r="BE481" s="63" t="str">
        <f t="shared" si="231"/>
        <v/>
      </c>
      <c r="BF481" s="70" t="str">
        <f t="shared" si="230"/>
        <v/>
      </c>
      <c r="BG481" s="64" t="str">
        <f t="shared" si="231"/>
        <v/>
      </c>
      <c r="BI481" s="55" t="str">
        <f>IF($T481="", "", IF(AND($T481&gt;=Report!$AD$65, $T481&lt;=Report!$AH$65), Report!$BA$65, IF(AND($T481&gt;=Report!$AD$63, $T481&lt;=Report!$AH$63), Report!$BA$63, IF(AND($T481&gt;=Report!$AD$62, $T481&lt;=Report!$AH$62), Report!$BA$62, IF(AND($T481&gt;=Report!$AD$61, $T481&lt;=Report!$AH$61), Report!$BA$61, IF(AND($T481&gt;=Report!$AD$59, $T481&lt;=Report!$AH$59), Report!$BA$59, ""))))))</f>
        <v/>
      </c>
    </row>
    <row r="482" spans="1:61" x14ac:dyDescent="0.25">
      <c r="A482" s="9"/>
      <c r="B482" s="34" t="str">
        <f t="shared" si="206"/>
        <v/>
      </c>
      <c r="C482" s="31" t="str">
        <f t="shared" si="207"/>
        <v/>
      </c>
      <c r="D482" s="9"/>
      <c r="E482" s="101"/>
      <c r="F482" s="102"/>
      <c r="G482" s="103"/>
      <c r="H482" s="104"/>
      <c r="I482" s="105"/>
      <c r="J482" s="106"/>
      <c r="K482" s="102"/>
      <c r="L482" s="102"/>
      <c r="M482" s="102"/>
      <c r="N482" s="102"/>
      <c r="O482" s="102"/>
      <c r="P482" s="102"/>
      <c r="Q482" s="102"/>
      <c r="R482" s="102"/>
      <c r="S482" s="107"/>
      <c r="T482" s="108"/>
      <c r="U482" s="105"/>
      <c r="V482" s="9"/>
      <c r="Y482" s="42" t="str">
        <f t="shared" si="208"/>
        <v/>
      </c>
      <c r="AA482" s="55" t="str">
        <f t="shared" si="209"/>
        <v/>
      </c>
      <c r="AD482" s="47" t="str">
        <f t="shared" si="210"/>
        <v/>
      </c>
      <c r="AE482" s="48" t="str">
        <f t="shared" si="211"/>
        <v/>
      </c>
      <c r="AF482" s="48" t="str">
        <f t="shared" si="212"/>
        <v/>
      </c>
      <c r="AG482" s="48" t="str">
        <f t="shared" si="213"/>
        <v/>
      </c>
      <c r="AH482" s="48" t="str">
        <f t="shared" si="214"/>
        <v/>
      </c>
      <c r="AI482" s="48" t="str">
        <f t="shared" si="215"/>
        <v/>
      </c>
      <c r="AJ482" s="48" t="str">
        <f t="shared" si="216"/>
        <v/>
      </c>
      <c r="AK482" s="48" t="str">
        <f t="shared" si="217"/>
        <v/>
      </c>
      <c r="AL482" s="48" t="str">
        <f t="shared" si="218"/>
        <v/>
      </c>
      <c r="AM482" s="49" t="str">
        <f t="shared" si="219"/>
        <v/>
      </c>
      <c r="AP482" s="55" t="str">
        <f>IF(B482="", "", COUNTIF(B$11:B$510, "&gt;"&amp;B482)+1+COUNTIF(B$11:B482, B482)-1)</f>
        <v/>
      </c>
      <c r="AQ482" s="64" t="str">
        <f>IF(C482="", "", COUNTIF(C$11:C$510, "&gt;"&amp;C482)+1+COUNTIF(C$11:C482, C482)-1)</f>
        <v/>
      </c>
      <c r="AT482" s="47" t="str">
        <f t="shared" si="220"/>
        <v>X</v>
      </c>
      <c r="AU482" s="48" t="str">
        <f t="shared" si="221"/>
        <v>X</v>
      </c>
      <c r="AV482" s="48" t="str">
        <f t="shared" si="222"/>
        <v>X</v>
      </c>
      <c r="AW482" s="48" t="str">
        <f t="shared" si="223"/>
        <v>X</v>
      </c>
      <c r="AX482" s="48" t="str">
        <f t="shared" si="224"/>
        <v>X</v>
      </c>
      <c r="AY482" s="48" t="str">
        <f t="shared" si="225"/>
        <v>X</v>
      </c>
      <c r="AZ482" s="48" t="str">
        <f t="shared" si="226"/>
        <v>X</v>
      </c>
      <c r="BA482" s="48" t="str">
        <f t="shared" si="227"/>
        <v>X</v>
      </c>
      <c r="BB482" s="48" t="str">
        <f t="shared" si="228"/>
        <v>X</v>
      </c>
      <c r="BC482" s="49" t="str">
        <f t="shared" si="229"/>
        <v>X</v>
      </c>
      <c r="BE482" s="63" t="str">
        <f t="shared" si="231"/>
        <v/>
      </c>
      <c r="BF482" s="70" t="str">
        <f t="shared" si="230"/>
        <v/>
      </c>
      <c r="BG482" s="64" t="str">
        <f t="shared" si="231"/>
        <v/>
      </c>
      <c r="BI482" s="55" t="str">
        <f>IF($T482="", "", IF(AND($T482&gt;=Report!$AD$65, $T482&lt;=Report!$AH$65), Report!$BA$65, IF(AND($T482&gt;=Report!$AD$63, $T482&lt;=Report!$AH$63), Report!$BA$63, IF(AND($T482&gt;=Report!$AD$62, $T482&lt;=Report!$AH$62), Report!$BA$62, IF(AND($T482&gt;=Report!$AD$61, $T482&lt;=Report!$AH$61), Report!$BA$61, IF(AND($T482&gt;=Report!$AD$59, $T482&lt;=Report!$AH$59), Report!$BA$59, ""))))))</f>
        <v/>
      </c>
    </row>
    <row r="483" spans="1:61" x14ac:dyDescent="0.25">
      <c r="A483" s="9"/>
      <c r="B483" s="34" t="str">
        <f t="shared" si="206"/>
        <v/>
      </c>
      <c r="C483" s="31" t="str">
        <f t="shared" si="207"/>
        <v/>
      </c>
      <c r="D483" s="9"/>
      <c r="E483" s="101"/>
      <c r="F483" s="102"/>
      <c r="G483" s="103"/>
      <c r="H483" s="104"/>
      <c r="I483" s="105"/>
      <c r="J483" s="106"/>
      <c r="K483" s="102"/>
      <c r="L483" s="102"/>
      <c r="M483" s="102"/>
      <c r="N483" s="102"/>
      <c r="O483" s="102"/>
      <c r="P483" s="102"/>
      <c r="Q483" s="102"/>
      <c r="R483" s="102"/>
      <c r="S483" s="107"/>
      <c r="T483" s="108"/>
      <c r="U483" s="105"/>
      <c r="V483" s="9"/>
      <c r="Y483" s="42" t="str">
        <f t="shared" si="208"/>
        <v/>
      </c>
      <c r="AA483" s="55" t="str">
        <f t="shared" si="209"/>
        <v/>
      </c>
      <c r="AD483" s="47" t="str">
        <f t="shared" si="210"/>
        <v/>
      </c>
      <c r="AE483" s="48" t="str">
        <f t="shared" si="211"/>
        <v/>
      </c>
      <c r="AF483" s="48" t="str">
        <f t="shared" si="212"/>
        <v/>
      </c>
      <c r="AG483" s="48" t="str">
        <f t="shared" si="213"/>
        <v/>
      </c>
      <c r="AH483" s="48" t="str">
        <f t="shared" si="214"/>
        <v/>
      </c>
      <c r="AI483" s="48" t="str">
        <f t="shared" si="215"/>
        <v/>
      </c>
      <c r="AJ483" s="48" t="str">
        <f t="shared" si="216"/>
        <v/>
      </c>
      <c r="AK483" s="48" t="str">
        <f t="shared" si="217"/>
        <v/>
      </c>
      <c r="AL483" s="48" t="str">
        <f t="shared" si="218"/>
        <v/>
      </c>
      <c r="AM483" s="49" t="str">
        <f t="shared" si="219"/>
        <v/>
      </c>
      <c r="AP483" s="55" t="str">
        <f>IF(B483="", "", COUNTIF(B$11:B$510, "&gt;"&amp;B483)+1+COUNTIF(B$11:B483, B483)-1)</f>
        <v/>
      </c>
      <c r="AQ483" s="64" t="str">
        <f>IF(C483="", "", COUNTIF(C$11:C$510, "&gt;"&amp;C483)+1+COUNTIF(C$11:C483, C483)-1)</f>
        <v/>
      </c>
      <c r="AT483" s="47" t="str">
        <f t="shared" si="220"/>
        <v>X</v>
      </c>
      <c r="AU483" s="48" t="str">
        <f t="shared" si="221"/>
        <v>X</v>
      </c>
      <c r="AV483" s="48" t="str">
        <f t="shared" si="222"/>
        <v>X</v>
      </c>
      <c r="AW483" s="48" t="str">
        <f t="shared" si="223"/>
        <v>X</v>
      </c>
      <c r="AX483" s="48" t="str">
        <f t="shared" si="224"/>
        <v>X</v>
      </c>
      <c r="AY483" s="48" t="str">
        <f t="shared" si="225"/>
        <v>X</v>
      </c>
      <c r="AZ483" s="48" t="str">
        <f t="shared" si="226"/>
        <v>X</v>
      </c>
      <c r="BA483" s="48" t="str">
        <f t="shared" si="227"/>
        <v>X</v>
      </c>
      <c r="BB483" s="48" t="str">
        <f t="shared" si="228"/>
        <v>X</v>
      </c>
      <c r="BC483" s="49" t="str">
        <f t="shared" si="229"/>
        <v>X</v>
      </c>
      <c r="BE483" s="63" t="str">
        <f t="shared" si="231"/>
        <v/>
      </c>
      <c r="BF483" s="70" t="str">
        <f t="shared" si="230"/>
        <v/>
      </c>
      <c r="BG483" s="64" t="str">
        <f t="shared" si="231"/>
        <v/>
      </c>
      <c r="BI483" s="55" t="str">
        <f>IF($T483="", "", IF(AND($T483&gt;=Report!$AD$65, $T483&lt;=Report!$AH$65), Report!$BA$65, IF(AND($T483&gt;=Report!$AD$63, $T483&lt;=Report!$AH$63), Report!$BA$63, IF(AND($T483&gt;=Report!$AD$62, $T483&lt;=Report!$AH$62), Report!$BA$62, IF(AND($T483&gt;=Report!$AD$61, $T483&lt;=Report!$AH$61), Report!$BA$61, IF(AND($T483&gt;=Report!$AD$59, $T483&lt;=Report!$AH$59), Report!$BA$59, ""))))))</f>
        <v/>
      </c>
    </row>
    <row r="484" spans="1:61" x14ac:dyDescent="0.25">
      <c r="A484" s="9"/>
      <c r="B484" s="34" t="str">
        <f t="shared" si="206"/>
        <v/>
      </c>
      <c r="C484" s="31" t="str">
        <f t="shared" si="207"/>
        <v/>
      </c>
      <c r="D484" s="9"/>
      <c r="E484" s="101"/>
      <c r="F484" s="102"/>
      <c r="G484" s="103"/>
      <c r="H484" s="104"/>
      <c r="I484" s="105"/>
      <c r="J484" s="106"/>
      <c r="K484" s="102"/>
      <c r="L484" s="102"/>
      <c r="M484" s="102"/>
      <c r="N484" s="102"/>
      <c r="O484" s="102"/>
      <c r="P484" s="102"/>
      <c r="Q484" s="102"/>
      <c r="R484" s="102"/>
      <c r="S484" s="107"/>
      <c r="T484" s="108"/>
      <c r="U484" s="105"/>
      <c r="V484" s="9"/>
      <c r="Y484" s="42" t="str">
        <f t="shared" si="208"/>
        <v/>
      </c>
      <c r="AA484" s="55" t="str">
        <f t="shared" si="209"/>
        <v/>
      </c>
      <c r="AD484" s="47" t="str">
        <f t="shared" si="210"/>
        <v/>
      </c>
      <c r="AE484" s="48" t="str">
        <f t="shared" si="211"/>
        <v/>
      </c>
      <c r="AF484" s="48" t="str">
        <f t="shared" si="212"/>
        <v/>
      </c>
      <c r="AG484" s="48" t="str">
        <f t="shared" si="213"/>
        <v/>
      </c>
      <c r="AH484" s="48" t="str">
        <f t="shared" si="214"/>
        <v/>
      </c>
      <c r="AI484" s="48" t="str">
        <f t="shared" si="215"/>
        <v/>
      </c>
      <c r="AJ484" s="48" t="str">
        <f t="shared" si="216"/>
        <v/>
      </c>
      <c r="AK484" s="48" t="str">
        <f t="shared" si="217"/>
        <v/>
      </c>
      <c r="AL484" s="48" t="str">
        <f t="shared" si="218"/>
        <v/>
      </c>
      <c r="AM484" s="49" t="str">
        <f t="shared" si="219"/>
        <v/>
      </c>
      <c r="AP484" s="55" t="str">
        <f>IF(B484="", "", COUNTIF(B$11:B$510, "&gt;"&amp;B484)+1+COUNTIF(B$11:B484, B484)-1)</f>
        <v/>
      </c>
      <c r="AQ484" s="64" t="str">
        <f>IF(C484="", "", COUNTIF(C$11:C$510, "&gt;"&amp;C484)+1+COUNTIF(C$11:C484, C484)-1)</f>
        <v/>
      </c>
      <c r="AT484" s="47" t="str">
        <f t="shared" si="220"/>
        <v>X</v>
      </c>
      <c r="AU484" s="48" t="str">
        <f t="shared" si="221"/>
        <v>X</v>
      </c>
      <c r="AV484" s="48" t="str">
        <f t="shared" si="222"/>
        <v>X</v>
      </c>
      <c r="AW484" s="48" t="str">
        <f t="shared" si="223"/>
        <v>X</v>
      </c>
      <c r="AX484" s="48" t="str">
        <f t="shared" si="224"/>
        <v>X</v>
      </c>
      <c r="AY484" s="48" t="str">
        <f t="shared" si="225"/>
        <v>X</v>
      </c>
      <c r="AZ484" s="48" t="str">
        <f t="shared" si="226"/>
        <v>X</v>
      </c>
      <c r="BA484" s="48" t="str">
        <f t="shared" si="227"/>
        <v>X</v>
      </c>
      <c r="BB484" s="48" t="str">
        <f t="shared" si="228"/>
        <v>X</v>
      </c>
      <c r="BC484" s="49" t="str">
        <f t="shared" si="229"/>
        <v>X</v>
      </c>
      <c r="BE484" s="63" t="str">
        <f t="shared" si="231"/>
        <v/>
      </c>
      <c r="BF484" s="70" t="str">
        <f t="shared" si="230"/>
        <v/>
      </c>
      <c r="BG484" s="64" t="str">
        <f t="shared" si="231"/>
        <v/>
      </c>
      <c r="BI484" s="55" t="str">
        <f>IF($T484="", "", IF(AND($T484&gt;=Report!$AD$65, $T484&lt;=Report!$AH$65), Report!$BA$65, IF(AND($T484&gt;=Report!$AD$63, $T484&lt;=Report!$AH$63), Report!$BA$63, IF(AND($T484&gt;=Report!$AD$62, $T484&lt;=Report!$AH$62), Report!$BA$62, IF(AND($T484&gt;=Report!$AD$61, $T484&lt;=Report!$AH$61), Report!$BA$61, IF(AND($T484&gt;=Report!$AD$59, $T484&lt;=Report!$AH$59), Report!$BA$59, ""))))))</f>
        <v/>
      </c>
    </row>
    <row r="485" spans="1:61" x14ac:dyDescent="0.25">
      <c r="A485" s="9"/>
      <c r="B485" s="34" t="str">
        <f t="shared" si="206"/>
        <v/>
      </c>
      <c r="C485" s="31" t="str">
        <f t="shared" si="207"/>
        <v/>
      </c>
      <c r="D485" s="9"/>
      <c r="E485" s="101"/>
      <c r="F485" s="102"/>
      <c r="G485" s="103"/>
      <c r="H485" s="104"/>
      <c r="I485" s="105"/>
      <c r="J485" s="106"/>
      <c r="K485" s="102"/>
      <c r="L485" s="102"/>
      <c r="M485" s="102"/>
      <c r="N485" s="102"/>
      <c r="O485" s="102"/>
      <c r="P485" s="102"/>
      <c r="Q485" s="102"/>
      <c r="R485" s="102"/>
      <c r="S485" s="107"/>
      <c r="T485" s="108"/>
      <c r="U485" s="105"/>
      <c r="V485" s="9"/>
      <c r="Y485" s="42" t="str">
        <f t="shared" si="208"/>
        <v/>
      </c>
      <c r="AA485" s="55" t="str">
        <f t="shared" si="209"/>
        <v/>
      </c>
      <c r="AD485" s="47" t="str">
        <f t="shared" si="210"/>
        <v/>
      </c>
      <c r="AE485" s="48" t="str">
        <f t="shared" si="211"/>
        <v/>
      </c>
      <c r="AF485" s="48" t="str">
        <f t="shared" si="212"/>
        <v/>
      </c>
      <c r="AG485" s="48" t="str">
        <f t="shared" si="213"/>
        <v/>
      </c>
      <c r="AH485" s="48" t="str">
        <f t="shared" si="214"/>
        <v/>
      </c>
      <c r="AI485" s="48" t="str">
        <f t="shared" si="215"/>
        <v/>
      </c>
      <c r="AJ485" s="48" t="str">
        <f t="shared" si="216"/>
        <v/>
      </c>
      <c r="AK485" s="48" t="str">
        <f t="shared" si="217"/>
        <v/>
      </c>
      <c r="AL485" s="48" t="str">
        <f t="shared" si="218"/>
        <v/>
      </c>
      <c r="AM485" s="49" t="str">
        <f t="shared" si="219"/>
        <v/>
      </c>
      <c r="AP485" s="55" t="str">
        <f>IF(B485="", "", COUNTIF(B$11:B$510, "&gt;"&amp;B485)+1+COUNTIF(B$11:B485, B485)-1)</f>
        <v/>
      </c>
      <c r="AQ485" s="64" t="str">
        <f>IF(C485="", "", COUNTIF(C$11:C$510, "&gt;"&amp;C485)+1+COUNTIF(C$11:C485, C485)-1)</f>
        <v/>
      </c>
      <c r="AT485" s="47" t="str">
        <f t="shared" si="220"/>
        <v>X</v>
      </c>
      <c r="AU485" s="48" t="str">
        <f t="shared" si="221"/>
        <v>X</v>
      </c>
      <c r="AV485" s="48" t="str">
        <f t="shared" si="222"/>
        <v>X</v>
      </c>
      <c r="AW485" s="48" t="str">
        <f t="shared" si="223"/>
        <v>X</v>
      </c>
      <c r="AX485" s="48" t="str">
        <f t="shared" si="224"/>
        <v>X</v>
      </c>
      <c r="AY485" s="48" t="str">
        <f t="shared" si="225"/>
        <v>X</v>
      </c>
      <c r="AZ485" s="48" t="str">
        <f t="shared" si="226"/>
        <v>X</v>
      </c>
      <c r="BA485" s="48" t="str">
        <f t="shared" si="227"/>
        <v>X</v>
      </c>
      <c r="BB485" s="48" t="str">
        <f t="shared" si="228"/>
        <v>X</v>
      </c>
      <c r="BC485" s="49" t="str">
        <f t="shared" si="229"/>
        <v>X</v>
      </c>
      <c r="BE485" s="63" t="str">
        <f t="shared" si="231"/>
        <v/>
      </c>
      <c r="BF485" s="70" t="str">
        <f t="shared" si="230"/>
        <v/>
      </c>
      <c r="BG485" s="64" t="str">
        <f t="shared" si="231"/>
        <v/>
      </c>
      <c r="BI485" s="55" t="str">
        <f>IF($T485="", "", IF(AND($T485&gt;=Report!$AD$65, $T485&lt;=Report!$AH$65), Report!$BA$65, IF(AND($T485&gt;=Report!$AD$63, $T485&lt;=Report!$AH$63), Report!$BA$63, IF(AND($T485&gt;=Report!$AD$62, $T485&lt;=Report!$AH$62), Report!$BA$62, IF(AND($T485&gt;=Report!$AD$61, $T485&lt;=Report!$AH$61), Report!$BA$61, IF(AND($T485&gt;=Report!$AD$59, $T485&lt;=Report!$AH$59), Report!$BA$59, ""))))))</f>
        <v/>
      </c>
    </row>
    <row r="486" spans="1:61" x14ac:dyDescent="0.25">
      <c r="A486" s="9"/>
      <c r="B486" s="34" t="str">
        <f t="shared" si="206"/>
        <v/>
      </c>
      <c r="C486" s="31" t="str">
        <f t="shared" si="207"/>
        <v/>
      </c>
      <c r="D486" s="9"/>
      <c r="E486" s="101"/>
      <c r="F486" s="102"/>
      <c r="G486" s="103"/>
      <c r="H486" s="104"/>
      <c r="I486" s="105"/>
      <c r="J486" s="106"/>
      <c r="K486" s="102"/>
      <c r="L486" s="102"/>
      <c r="M486" s="102"/>
      <c r="N486" s="102"/>
      <c r="O486" s="102"/>
      <c r="P486" s="102"/>
      <c r="Q486" s="102"/>
      <c r="R486" s="102"/>
      <c r="S486" s="107"/>
      <c r="T486" s="108"/>
      <c r="U486" s="105"/>
      <c r="V486" s="9"/>
      <c r="Y486" s="42" t="str">
        <f t="shared" si="208"/>
        <v/>
      </c>
      <c r="AA486" s="55" t="str">
        <f t="shared" si="209"/>
        <v/>
      </c>
      <c r="AD486" s="47" t="str">
        <f t="shared" si="210"/>
        <v/>
      </c>
      <c r="AE486" s="48" t="str">
        <f t="shared" si="211"/>
        <v/>
      </c>
      <c r="AF486" s="48" t="str">
        <f t="shared" si="212"/>
        <v/>
      </c>
      <c r="AG486" s="48" t="str">
        <f t="shared" si="213"/>
        <v/>
      </c>
      <c r="AH486" s="48" t="str">
        <f t="shared" si="214"/>
        <v/>
      </c>
      <c r="AI486" s="48" t="str">
        <f t="shared" si="215"/>
        <v/>
      </c>
      <c r="AJ486" s="48" t="str">
        <f t="shared" si="216"/>
        <v/>
      </c>
      <c r="AK486" s="48" t="str">
        <f t="shared" si="217"/>
        <v/>
      </c>
      <c r="AL486" s="48" t="str">
        <f t="shared" si="218"/>
        <v/>
      </c>
      <c r="AM486" s="49" t="str">
        <f t="shared" si="219"/>
        <v/>
      </c>
      <c r="AP486" s="55" t="str">
        <f>IF(B486="", "", COUNTIF(B$11:B$510, "&gt;"&amp;B486)+1+COUNTIF(B$11:B486, B486)-1)</f>
        <v/>
      </c>
      <c r="AQ486" s="64" t="str">
        <f>IF(C486="", "", COUNTIF(C$11:C$510, "&gt;"&amp;C486)+1+COUNTIF(C$11:C486, C486)-1)</f>
        <v/>
      </c>
      <c r="AT486" s="47" t="str">
        <f t="shared" si="220"/>
        <v>X</v>
      </c>
      <c r="AU486" s="48" t="str">
        <f t="shared" si="221"/>
        <v>X</v>
      </c>
      <c r="AV486" s="48" t="str">
        <f t="shared" si="222"/>
        <v>X</v>
      </c>
      <c r="AW486" s="48" t="str">
        <f t="shared" si="223"/>
        <v>X</v>
      </c>
      <c r="AX486" s="48" t="str">
        <f t="shared" si="224"/>
        <v>X</v>
      </c>
      <c r="AY486" s="48" t="str">
        <f t="shared" si="225"/>
        <v>X</v>
      </c>
      <c r="AZ486" s="48" t="str">
        <f t="shared" si="226"/>
        <v>X</v>
      </c>
      <c r="BA486" s="48" t="str">
        <f t="shared" si="227"/>
        <v>X</v>
      </c>
      <c r="BB486" s="48" t="str">
        <f t="shared" si="228"/>
        <v>X</v>
      </c>
      <c r="BC486" s="49" t="str">
        <f t="shared" si="229"/>
        <v>X</v>
      </c>
      <c r="BE486" s="63" t="str">
        <f t="shared" si="231"/>
        <v/>
      </c>
      <c r="BF486" s="70" t="str">
        <f t="shared" si="230"/>
        <v/>
      </c>
      <c r="BG486" s="64" t="str">
        <f t="shared" si="231"/>
        <v/>
      </c>
      <c r="BI486" s="55" t="str">
        <f>IF($T486="", "", IF(AND($T486&gt;=Report!$AD$65, $T486&lt;=Report!$AH$65), Report!$BA$65, IF(AND($T486&gt;=Report!$AD$63, $T486&lt;=Report!$AH$63), Report!$BA$63, IF(AND($T486&gt;=Report!$AD$62, $T486&lt;=Report!$AH$62), Report!$BA$62, IF(AND($T486&gt;=Report!$AD$61, $T486&lt;=Report!$AH$61), Report!$BA$61, IF(AND($T486&gt;=Report!$AD$59, $T486&lt;=Report!$AH$59), Report!$BA$59, ""))))))</f>
        <v/>
      </c>
    </row>
    <row r="487" spans="1:61" x14ac:dyDescent="0.25">
      <c r="A487" s="9"/>
      <c r="B487" s="34" t="str">
        <f t="shared" si="206"/>
        <v/>
      </c>
      <c r="C487" s="31" t="str">
        <f t="shared" si="207"/>
        <v/>
      </c>
      <c r="D487" s="9"/>
      <c r="E487" s="101"/>
      <c r="F487" s="102"/>
      <c r="G487" s="103"/>
      <c r="H487" s="104"/>
      <c r="I487" s="105"/>
      <c r="J487" s="106"/>
      <c r="K487" s="102"/>
      <c r="L487" s="102"/>
      <c r="M487" s="102"/>
      <c r="N487" s="102"/>
      <c r="O487" s="102"/>
      <c r="P487" s="102"/>
      <c r="Q487" s="102"/>
      <c r="R487" s="102"/>
      <c r="S487" s="107"/>
      <c r="T487" s="108"/>
      <c r="U487" s="105"/>
      <c r="V487" s="9"/>
      <c r="Y487" s="42" t="str">
        <f t="shared" si="208"/>
        <v/>
      </c>
      <c r="AA487" s="55" t="str">
        <f t="shared" si="209"/>
        <v/>
      </c>
      <c r="AD487" s="47" t="str">
        <f t="shared" si="210"/>
        <v/>
      </c>
      <c r="AE487" s="48" t="str">
        <f t="shared" si="211"/>
        <v/>
      </c>
      <c r="AF487" s="48" t="str">
        <f t="shared" si="212"/>
        <v/>
      </c>
      <c r="AG487" s="48" t="str">
        <f t="shared" si="213"/>
        <v/>
      </c>
      <c r="AH487" s="48" t="str">
        <f t="shared" si="214"/>
        <v/>
      </c>
      <c r="AI487" s="48" t="str">
        <f t="shared" si="215"/>
        <v/>
      </c>
      <c r="AJ487" s="48" t="str">
        <f t="shared" si="216"/>
        <v/>
      </c>
      <c r="AK487" s="48" t="str">
        <f t="shared" si="217"/>
        <v/>
      </c>
      <c r="AL487" s="48" t="str">
        <f t="shared" si="218"/>
        <v/>
      </c>
      <c r="AM487" s="49" t="str">
        <f t="shared" si="219"/>
        <v/>
      </c>
      <c r="AP487" s="55" t="str">
        <f>IF(B487="", "", COUNTIF(B$11:B$510, "&gt;"&amp;B487)+1+COUNTIF(B$11:B487, B487)-1)</f>
        <v/>
      </c>
      <c r="AQ487" s="64" t="str">
        <f>IF(C487="", "", COUNTIF(C$11:C$510, "&gt;"&amp;C487)+1+COUNTIF(C$11:C487, C487)-1)</f>
        <v/>
      </c>
      <c r="AT487" s="47" t="str">
        <f t="shared" si="220"/>
        <v>X</v>
      </c>
      <c r="AU487" s="48" t="str">
        <f t="shared" si="221"/>
        <v>X</v>
      </c>
      <c r="AV487" s="48" t="str">
        <f t="shared" si="222"/>
        <v>X</v>
      </c>
      <c r="AW487" s="48" t="str">
        <f t="shared" si="223"/>
        <v>X</v>
      </c>
      <c r="AX487" s="48" t="str">
        <f t="shared" si="224"/>
        <v>X</v>
      </c>
      <c r="AY487" s="48" t="str">
        <f t="shared" si="225"/>
        <v>X</v>
      </c>
      <c r="AZ487" s="48" t="str">
        <f t="shared" si="226"/>
        <v>X</v>
      </c>
      <c r="BA487" s="48" t="str">
        <f t="shared" si="227"/>
        <v>X</v>
      </c>
      <c r="BB487" s="48" t="str">
        <f t="shared" si="228"/>
        <v>X</v>
      </c>
      <c r="BC487" s="49" t="str">
        <f t="shared" si="229"/>
        <v>X</v>
      </c>
      <c r="BE487" s="63" t="str">
        <f t="shared" si="231"/>
        <v/>
      </c>
      <c r="BF487" s="70" t="str">
        <f t="shared" si="230"/>
        <v/>
      </c>
      <c r="BG487" s="64" t="str">
        <f t="shared" si="231"/>
        <v/>
      </c>
      <c r="BI487" s="55" t="str">
        <f>IF($T487="", "", IF(AND($T487&gt;=Report!$AD$65, $T487&lt;=Report!$AH$65), Report!$BA$65, IF(AND($T487&gt;=Report!$AD$63, $T487&lt;=Report!$AH$63), Report!$BA$63, IF(AND($T487&gt;=Report!$AD$62, $T487&lt;=Report!$AH$62), Report!$BA$62, IF(AND($T487&gt;=Report!$AD$61, $T487&lt;=Report!$AH$61), Report!$BA$61, IF(AND($T487&gt;=Report!$AD$59, $T487&lt;=Report!$AH$59), Report!$BA$59, ""))))))</f>
        <v/>
      </c>
    </row>
    <row r="488" spans="1:61" x14ac:dyDescent="0.25">
      <c r="A488" s="9"/>
      <c r="B488" s="34" t="str">
        <f t="shared" si="206"/>
        <v/>
      </c>
      <c r="C488" s="31" t="str">
        <f t="shared" si="207"/>
        <v/>
      </c>
      <c r="D488" s="9"/>
      <c r="E488" s="101"/>
      <c r="F488" s="102"/>
      <c r="G488" s="103"/>
      <c r="H488" s="104"/>
      <c r="I488" s="105"/>
      <c r="J488" s="106"/>
      <c r="K488" s="102"/>
      <c r="L488" s="102"/>
      <c r="M488" s="102"/>
      <c r="N488" s="102"/>
      <c r="O488" s="102"/>
      <c r="P488" s="102"/>
      <c r="Q488" s="102"/>
      <c r="R488" s="102"/>
      <c r="S488" s="107"/>
      <c r="T488" s="108"/>
      <c r="U488" s="105"/>
      <c r="V488" s="9"/>
      <c r="Y488" s="42" t="str">
        <f t="shared" si="208"/>
        <v/>
      </c>
      <c r="AA488" s="55" t="str">
        <f t="shared" si="209"/>
        <v/>
      </c>
      <c r="AD488" s="47" t="str">
        <f t="shared" si="210"/>
        <v/>
      </c>
      <c r="AE488" s="48" t="str">
        <f t="shared" si="211"/>
        <v/>
      </c>
      <c r="AF488" s="48" t="str">
        <f t="shared" si="212"/>
        <v/>
      </c>
      <c r="AG488" s="48" t="str">
        <f t="shared" si="213"/>
        <v/>
      </c>
      <c r="AH488" s="48" t="str">
        <f t="shared" si="214"/>
        <v/>
      </c>
      <c r="AI488" s="48" t="str">
        <f t="shared" si="215"/>
        <v/>
      </c>
      <c r="AJ488" s="48" t="str">
        <f t="shared" si="216"/>
        <v/>
      </c>
      <c r="AK488" s="48" t="str">
        <f t="shared" si="217"/>
        <v/>
      </c>
      <c r="AL488" s="48" t="str">
        <f t="shared" si="218"/>
        <v/>
      </c>
      <c r="AM488" s="49" t="str">
        <f t="shared" si="219"/>
        <v/>
      </c>
      <c r="AP488" s="55" t="str">
        <f>IF(B488="", "", COUNTIF(B$11:B$510, "&gt;"&amp;B488)+1+COUNTIF(B$11:B488, B488)-1)</f>
        <v/>
      </c>
      <c r="AQ488" s="64" t="str">
        <f>IF(C488="", "", COUNTIF(C$11:C$510, "&gt;"&amp;C488)+1+COUNTIF(C$11:C488, C488)-1)</f>
        <v/>
      </c>
      <c r="AT488" s="47" t="str">
        <f t="shared" si="220"/>
        <v>X</v>
      </c>
      <c r="AU488" s="48" t="str">
        <f t="shared" si="221"/>
        <v>X</v>
      </c>
      <c r="AV488" s="48" t="str">
        <f t="shared" si="222"/>
        <v>X</v>
      </c>
      <c r="AW488" s="48" t="str">
        <f t="shared" si="223"/>
        <v>X</v>
      </c>
      <c r="AX488" s="48" t="str">
        <f t="shared" si="224"/>
        <v>X</v>
      </c>
      <c r="AY488" s="48" t="str">
        <f t="shared" si="225"/>
        <v>X</v>
      </c>
      <c r="AZ488" s="48" t="str">
        <f t="shared" si="226"/>
        <v>X</v>
      </c>
      <c r="BA488" s="48" t="str">
        <f t="shared" si="227"/>
        <v>X</v>
      </c>
      <c r="BB488" s="48" t="str">
        <f t="shared" si="228"/>
        <v>X</v>
      </c>
      <c r="BC488" s="49" t="str">
        <f t="shared" si="229"/>
        <v>X</v>
      </c>
      <c r="BE488" s="63" t="str">
        <f t="shared" si="231"/>
        <v/>
      </c>
      <c r="BF488" s="70" t="str">
        <f t="shared" si="230"/>
        <v/>
      </c>
      <c r="BG488" s="64" t="str">
        <f t="shared" si="231"/>
        <v/>
      </c>
      <c r="BI488" s="55" t="str">
        <f>IF($T488="", "", IF(AND($T488&gt;=Report!$AD$65, $T488&lt;=Report!$AH$65), Report!$BA$65, IF(AND($T488&gt;=Report!$AD$63, $T488&lt;=Report!$AH$63), Report!$BA$63, IF(AND($T488&gt;=Report!$AD$62, $T488&lt;=Report!$AH$62), Report!$BA$62, IF(AND($T488&gt;=Report!$AD$61, $T488&lt;=Report!$AH$61), Report!$BA$61, IF(AND($T488&gt;=Report!$AD$59, $T488&lt;=Report!$AH$59), Report!$BA$59, ""))))))</f>
        <v/>
      </c>
    </row>
    <row r="489" spans="1:61" x14ac:dyDescent="0.25">
      <c r="A489" s="9"/>
      <c r="B489" s="34" t="str">
        <f t="shared" si="206"/>
        <v/>
      </c>
      <c r="C489" s="31" t="str">
        <f t="shared" si="207"/>
        <v/>
      </c>
      <c r="D489" s="9"/>
      <c r="E489" s="101"/>
      <c r="F489" s="102"/>
      <c r="G489" s="103"/>
      <c r="H489" s="104"/>
      <c r="I489" s="105"/>
      <c r="J489" s="106"/>
      <c r="K489" s="102"/>
      <c r="L489" s="102"/>
      <c r="M489" s="102"/>
      <c r="N489" s="102"/>
      <c r="O489" s="102"/>
      <c r="P489" s="102"/>
      <c r="Q489" s="102"/>
      <c r="R489" s="102"/>
      <c r="S489" s="107"/>
      <c r="T489" s="108"/>
      <c r="U489" s="105"/>
      <c r="V489" s="9"/>
      <c r="Y489" s="42" t="str">
        <f t="shared" si="208"/>
        <v/>
      </c>
      <c r="AA489" s="55" t="str">
        <f t="shared" si="209"/>
        <v/>
      </c>
      <c r="AD489" s="47" t="str">
        <f t="shared" si="210"/>
        <v/>
      </c>
      <c r="AE489" s="48" t="str">
        <f t="shared" si="211"/>
        <v/>
      </c>
      <c r="AF489" s="48" t="str">
        <f t="shared" si="212"/>
        <v/>
      </c>
      <c r="AG489" s="48" t="str">
        <f t="shared" si="213"/>
        <v/>
      </c>
      <c r="AH489" s="48" t="str">
        <f t="shared" si="214"/>
        <v/>
      </c>
      <c r="AI489" s="48" t="str">
        <f t="shared" si="215"/>
        <v/>
      </c>
      <c r="AJ489" s="48" t="str">
        <f t="shared" si="216"/>
        <v/>
      </c>
      <c r="AK489" s="48" t="str">
        <f t="shared" si="217"/>
        <v/>
      </c>
      <c r="AL489" s="48" t="str">
        <f t="shared" si="218"/>
        <v/>
      </c>
      <c r="AM489" s="49" t="str">
        <f t="shared" si="219"/>
        <v/>
      </c>
      <c r="AP489" s="55" t="str">
        <f>IF(B489="", "", COUNTIF(B$11:B$510, "&gt;"&amp;B489)+1+COUNTIF(B$11:B489, B489)-1)</f>
        <v/>
      </c>
      <c r="AQ489" s="64" t="str">
        <f>IF(C489="", "", COUNTIF(C$11:C$510, "&gt;"&amp;C489)+1+COUNTIF(C$11:C489, C489)-1)</f>
        <v/>
      </c>
      <c r="AT489" s="47" t="str">
        <f t="shared" si="220"/>
        <v>X</v>
      </c>
      <c r="AU489" s="48" t="str">
        <f t="shared" si="221"/>
        <v>X</v>
      </c>
      <c r="AV489" s="48" t="str">
        <f t="shared" si="222"/>
        <v>X</v>
      </c>
      <c r="AW489" s="48" t="str">
        <f t="shared" si="223"/>
        <v>X</v>
      </c>
      <c r="AX489" s="48" t="str">
        <f t="shared" si="224"/>
        <v>X</v>
      </c>
      <c r="AY489" s="48" t="str">
        <f t="shared" si="225"/>
        <v>X</v>
      </c>
      <c r="AZ489" s="48" t="str">
        <f t="shared" si="226"/>
        <v>X</v>
      </c>
      <c r="BA489" s="48" t="str">
        <f t="shared" si="227"/>
        <v>X</v>
      </c>
      <c r="BB489" s="48" t="str">
        <f t="shared" si="228"/>
        <v>X</v>
      </c>
      <c r="BC489" s="49" t="str">
        <f t="shared" si="229"/>
        <v>X</v>
      </c>
      <c r="BE489" s="63" t="str">
        <f t="shared" si="231"/>
        <v/>
      </c>
      <c r="BF489" s="70" t="str">
        <f t="shared" si="230"/>
        <v/>
      </c>
      <c r="BG489" s="64" t="str">
        <f t="shared" si="231"/>
        <v/>
      </c>
      <c r="BI489" s="55" t="str">
        <f>IF($T489="", "", IF(AND($T489&gt;=Report!$AD$65, $T489&lt;=Report!$AH$65), Report!$BA$65, IF(AND($T489&gt;=Report!$AD$63, $T489&lt;=Report!$AH$63), Report!$BA$63, IF(AND($T489&gt;=Report!$AD$62, $T489&lt;=Report!$AH$62), Report!$BA$62, IF(AND($T489&gt;=Report!$AD$61, $T489&lt;=Report!$AH$61), Report!$BA$61, IF(AND($T489&gt;=Report!$AD$59, $T489&lt;=Report!$AH$59), Report!$BA$59, ""))))))</f>
        <v/>
      </c>
    </row>
    <row r="490" spans="1:61" x14ac:dyDescent="0.25">
      <c r="A490" s="9"/>
      <c r="B490" s="34" t="str">
        <f t="shared" si="206"/>
        <v/>
      </c>
      <c r="C490" s="31" t="str">
        <f t="shared" si="207"/>
        <v/>
      </c>
      <c r="D490" s="9"/>
      <c r="E490" s="101"/>
      <c r="F490" s="102"/>
      <c r="G490" s="103"/>
      <c r="H490" s="104"/>
      <c r="I490" s="105"/>
      <c r="J490" s="106"/>
      <c r="K490" s="102"/>
      <c r="L490" s="102"/>
      <c r="M490" s="102"/>
      <c r="N490" s="102"/>
      <c r="O490" s="102"/>
      <c r="P490" s="102"/>
      <c r="Q490" s="102"/>
      <c r="R490" s="102"/>
      <c r="S490" s="107"/>
      <c r="T490" s="108"/>
      <c r="U490" s="105"/>
      <c r="V490" s="9"/>
      <c r="Y490" s="42" t="str">
        <f t="shared" si="208"/>
        <v/>
      </c>
      <c r="AA490" s="55" t="str">
        <f t="shared" si="209"/>
        <v/>
      </c>
      <c r="AD490" s="47" t="str">
        <f t="shared" si="210"/>
        <v/>
      </c>
      <c r="AE490" s="48" t="str">
        <f t="shared" si="211"/>
        <v/>
      </c>
      <c r="AF490" s="48" t="str">
        <f t="shared" si="212"/>
        <v/>
      </c>
      <c r="AG490" s="48" t="str">
        <f t="shared" si="213"/>
        <v/>
      </c>
      <c r="AH490" s="48" t="str">
        <f t="shared" si="214"/>
        <v/>
      </c>
      <c r="AI490" s="48" t="str">
        <f t="shared" si="215"/>
        <v/>
      </c>
      <c r="AJ490" s="48" t="str">
        <f t="shared" si="216"/>
        <v/>
      </c>
      <c r="AK490" s="48" t="str">
        <f t="shared" si="217"/>
        <v/>
      </c>
      <c r="AL490" s="48" t="str">
        <f t="shared" si="218"/>
        <v/>
      </c>
      <c r="AM490" s="49" t="str">
        <f t="shared" si="219"/>
        <v/>
      </c>
      <c r="AP490" s="55" t="str">
        <f>IF(B490="", "", COUNTIF(B$11:B$510, "&gt;"&amp;B490)+1+COUNTIF(B$11:B490, B490)-1)</f>
        <v/>
      </c>
      <c r="AQ490" s="64" t="str">
        <f>IF(C490="", "", COUNTIF(C$11:C$510, "&gt;"&amp;C490)+1+COUNTIF(C$11:C490, C490)-1)</f>
        <v/>
      </c>
      <c r="AT490" s="47" t="str">
        <f t="shared" si="220"/>
        <v>X</v>
      </c>
      <c r="AU490" s="48" t="str">
        <f t="shared" si="221"/>
        <v>X</v>
      </c>
      <c r="AV490" s="48" t="str">
        <f t="shared" si="222"/>
        <v>X</v>
      </c>
      <c r="AW490" s="48" t="str">
        <f t="shared" si="223"/>
        <v>X</v>
      </c>
      <c r="AX490" s="48" t="str">
        <f t="shared" si="224"/>
        <v>X</v>
      </c>
      <c r="AY490" s="48" t="str">
        <f t="shared" si="225"/>
        <v>X</v>
      </c>
      <c r="AZ490" s="48" t="str">
        <f t="shared" si="226"/>
        <v>X</v>
      </c>
      <c r="BA490" s="48" t="str">
        <f t="shared" si="227"/>
        <v>X</v>
      </c>
      <c r="BB490" s="48" t="str">
        <f t="shared" si="228"/>
        <v>X</v>
      </c>
      <c r="BC490" s="49" t="str">
        <f t="shared" si="229"/>
        <v>X</v>
      </c>
      <c r="BE490" s="63" t="str">
        <f t="shared" si="231"/>
        <v/>
      </c>
      <c r="BF490" s="70" t="str">
        <f t="shared" si="230"/>
        <v/>
      </c>
      <c r="BG490" s="64" t="str">
        <f t="shared" si="231"/>
        <v/>
      </c>
      <c r="BI490" s="55" t="str">
        <f>IF($T490="", "", IF(AND($T490&gt;=Report!$AD$65, $T490&lt;=Report!$AH$65), Report!$BA$65, IF(AND($T490&gt;=Report!$AD$63, $T490&lt;=Report!$AH$63), Report!$BA$63, IF(AND($T490&gt;=Report!$AD$62, $T490&lt;=Report!$AH$62), Report!$BA$62, IF(AND($T490&gt;=Report!$AD$61, $T490&lt;=Report!$AH$61), Report!$BA$61, IF(AND($T490&gt;=Report!$AD$59, $T490&lt;=Report!$AH$59), Report!$BA$59, ""))))))</f>
        <v/>
      </c>
    </row>
    <row r="491" spans="1:61" x14ac:dyDescent="0.25">
      <c r="A491" s="9"/>
      <c r="B491" s="34" t="str">
        <f t="shared" si="206"/>
        <v/>
      </c>
      <c r="C491" s="31" t="str">
        <f t="shared" si="207"/>
        <v/>
      </c>
      <c r="D491" s="9"/>
      <c r="E491" s="101"/>
      <c r="F491" s="102"/>
      <c r="G491" s="103"/>
      <c r="H491" s="104"/>
      <c r="I491" s="105"/>
      <c r="J491" s="106"/>
      <c r="K491" s="102"/>
      <c r="L491" s="102"/>
      <c r="M491" s="102"/>
      <c r="N491" s="102"/>
      <c r="O491" s="102"/>
      <c r="P491" s="102"/>
      <c r="Q491" s="102"/>
      <c r="R491" s="102"/>
      <c r="S491" s="107"/>
      <c r="T491" s="108"/>
      <c r="U491" s="105"/>
      <c r="V491" s="9"/>
      <c r="Y491" s="42" t="str">
        <f t="shared" si="208"/>
        <v/>
      </c>
      <c r="AA491" s="55" t="str">
        <f t="shared" si="209"/>
        <v/>
      </c>
      <c r="AD491" s="47" t="str">
        <f t="shared" si="210"/>
        <v/>
      </c>
      <c r="AE491" s="48" t="str">
        <f t="shared" si="211"/>
        <v/>
      </c>
      <c r="AF491" s="48" t="str">
        <f t="shared" si="212"/>
        <v/>
      </c>
      <c r="AG491" s="48" t="str">
        <f t="shared" si="213"/>
        <v/>
      </c>
      <c r="AH491" s="48" t="str">
        <f t="shared" si="214"/>
        <v/>
      </c>
      <c r="AI491" s="48" t="str">
        <f t="shared" si="215"/>
        <v/>
      </c>
      <c r="AJ491" s="48" t="str">
        <f t="shared" si="216"/>
        <v/>
      </c>
      <c r="AK491" s="48" t="str">
        <f t="shared" si="217"/>
        <v/>
      </c>
      <c r="AL491" s="48" t="str">
        <f t="shared" si="218"/>
        <v/>
      </c>
      <c r="AM491" s="49" t="str">
        <f t="shared" si="219"/>
        <v/>
      </c>
      <c r="AP491" s="55" t="str">
        <f>IF(B491="", "", COUNTIF(B$11:B$510, "&gt;"&amp;B491)+1+COUNTIF(B$11:B491, B491)-1)</f>
        <v/>
      </c>
      <c r="AQ491" s="64" t="str">
        <f>IF(C491="", "", COUNTIF(C$11:C$510, "&gt;"&amp;C491)+1+COUNTIF(C$11:C491, C491)-1)</f>
        <v/>
      </c>
      <c r="AT491" s="47" t="str">
        <f t="shared" si="220"/>
        <v>X</v>
      </c>
      <c r="AU491" s="48" t="str">
        <f t="shared" si="221"/>
        <v>X</v>
      </c>
      <c r="AV491" s="48" t="str">
        <f t="shared" si="222"/>
        <v>X</v>
      </c>
      <c r="AW491" s="48" t="str">
        <f t="shared" si="223"/>
        <v>X</v>
      </c>
      <c r="AX491" s="48" t="str">
        <f t="shared" si="224"/>
        <v>X</v>
      </c>
      <c r="AY491" s="48" t="str">
        <f t="shared" si="225"/>
        <v>X</v>
      </c>
      <c r="AZ491" s="48" t="str">
        <f t="shared" si="226"/>
        <v>X</v>
      </c>
      <c r="BA491" s="48" t="str">
        <f t="shared" si="227"/>
        <v>X</v>
      </c>
      <c r="BB491" s="48" t="str">
        <f t="shared" si="228"/>
        <v>X</v>
      </c>
      <c r="BC491" s="49" t="str">
        <f t="shared" si="229"/>
        <v>X</v>
      </c>
      <c r="BE491" s="63" t="str">
        <f t="shared" si="231"/>
        <v/>
      </c>
      <c r="BF491" s="70" t="str">
        <f t="shared" si="230"/>
        <v/>
      </c>
      <c r="BG491" s="64" t="str">
        <f t="shared" si="231"/>
        <v/>
      </c>
      <c r="BI491" s="55" t="str">
        <f>IF($T491="", "", IF(AND($T491&gt;=Report!$AD$65, $T491&lt;=Report!$AH$65), Report!$BA$65, IF(AND($T491&gt;=Report!$AD$63, $T491&lt;=Report!$AH$63), Report!$BA$63, IF(AND($T491&gt;=Report!$AD$62, $T491&lt;=Report!$AH$62), Report!$BA$62, IF(AND($T491&gt;=Report!$AD$61, $T491&lt;=Report!$AH$61), Report!$BA$61, IF(AND($T491&gt;=Report!$AD$59, $T491&lt;=Report!$AH$59), Report!$BA$59, ""))))))</f>
        <v/>
      </c>
    </row>
    <row r="492" spans="1:61" x14ac:dyDescent="0.25">
      <c r="A492" s="9"/>
      <c r="B492" s="34" t="str">
        <f t="shared" si="206"/>
        <v/>
      </c>
      <c r="C492" s="31" t="str">
        <f t="shared" si="207"/>
        <v/>
      </c>
      <c r="D492" s="9"/>
      <c r="E492" s="101"/>
      <c r="F492" s="102"/>
      <c r="G492" s="103"/>
      <c r="H492" s="104"/>
      <c r="I492" s="105"/>
      <c r="J492" s="106"/>
      <c r="K492" s="102"/>
      <c r="L492" s="102"/>
      <c r="M492" s="102"/>
      <c r="N492" s="102"/>
      <c r="O492" s="102"/>
      <c r="P492" s="102"/>
      <c r="Q492" s="102"/>
      <c r="R492" s="102"/>
      <c r="S492" s="107"/>
      <c r="T492" s="108"/>
      <c r="U492" s="105"/>
      <c r="V492" s="9"/>
      <c r="Y492" s="42" t="str">
        <f t="shared" si="208"/>
        <v/>
      </c>
      <c r="AA492" s="55" t="str">
        <f t="shared" si="209"/>
        <v/>
      </c>
      <c r="AD492" s="47" t="str">
        <f t="shared" si="210"/>
        <v/>
      </c>
      <c r="AE492" s="48" t="str">
        <f t="shared" si="211"/>
        <v/>
      </c>
      <c r="AF492" s="48" t="str">
        <f t="shared" si="212"/>
        <v/>
      </c>
      <c r="AG492" s="48" t="str">
        <f t="shared" si="213"/>
        <v/>
      </c>
      <c r="AH492" s="48" t="str">
        <f t="shared" si="214"/>
        <v/>
      </c>
      <c r="AI492" s="48" t="str">
        <f t="shared" si="215"/>
        <v/>
      </c>
      <c r="AJ492" s="48" t="str">
        <f t="shared" si="216"/>
        <v/>
      </c>
      <c r="AK492" s="48" t="str">
        <f t="shared" si="217"/>
        <v/>
      </c>
      <c r="AL492" s="48" t="str">
        <f t="shared" si="218"/>
        <v/>
      </c>
      <c r="AM492" s="49" t="str">
        <f t="shared" si="219"/>
        <v/>
      </c>
      <c r="AP492" s="55" t="str">
        <f>IF(B492="", "", COUNTIF(B$11:B$510, "&gt;"&amp;B492)+1+COUNTIF(B$11:B492, B492)-1)</f>
        <v/>
      </c>
      <c r="AQ492" s="64" t="str">
        <f>IF(C492="", "", COUNTIF(C$11:C$510, "&gt;"&amp;C492)+1+COUNTIF(C$11:C492, C492)-1)</f>
        <v/>
      </c>
      <c r="AT492" s="47" t="str">
        <f t="shared" si="220"/>
        <v>X</v>
      </c>
      <c r="AU492" s="48" t="str">
        <f t="shared" si="221"/>
        <v>X</v>
      </c>
      <c r="AV492" s="48" t="str">
        <f t="shared" si="222"/>
        <v>X</v>
      </c>
      <c r="AW492" s="48" t="str">
        <f t="shared" si="223"/>
        <v>X</v>
      </c>
      <c r="AX492" s="48" t="str">
        <f t="shared" si="224"/>
        <v>X</v>
      </c>
      <c r="AY492" s="48" t="str">
        <f t="shared" si="225"/>
        <v>X</v>
      </c>
      <c r="AZ492" s="48" t="str">
        <f t="shared" si="226"/>
        <v>X</v>
      </c>
      <c r="BA492" s="48" t="str">
        <f t="shared" si="227"/>
        <v>X</v>
      </c>
      <c r="BB492" s="48" t="str">
        <f t="shared" si="228"/>
        <v>X</v>
      </c>
      <c r="BC492" s="49" t="str">
        <f t="shared" si="229"/>
        <v>X</v>
      </c>
      <c r="BE492" s="63" t="str">
        <f t="shared" ref="BE492:BG510" si="232">IF($Y492="", "", COUNTIF($J492:$S492, BE$10))</f>
        <v/>
      </c>
      <c r="BF492" s="70" t="str">
        <f t="shared" si="230"/>
        <v/>
      </c>
      <c r="BG492" s="64" t="str">
        <f t="shared" si="232"/>
        <v/>
      </c>
      <c r="BI492" s="55" t="str">
        <f>IF($T492="", "", IF(AND($T492&gt;=Report!$AD$65, $T492&lt;=Report!$AH$65), Report!$BA$65, IF(AND($T492&gt;=Report!$AD$63, $T492&lt;=Report!$AH$63), Report!$BA$63, IF(AND($T492&gt;=Report!$AD$62, $T492&lt;=Report!$AH$62), Report!$BA$62, IF(AND($T492&gt;=Report!$AD$61, $T492&lt;=Report!$AH$61), Report!$BA$61, IF(AND($T492&gt;=Report!$AD$59, $T492&lt;=Report!$AH$59), Report!$BA$59, ""))))))</f>
        <v/>
      </c>
    </row>
    <row r="493" spans="1:61" x14ac:dyDescent="0.25">
      <c r="A493" s="9"/>
      <c r="B493" s="34" t="str">
        <f t="shared" si="206"/>
        <v/>
      </c>
      <c r="C493" s="31" t="str">
        <f t="shared" si="207"/>
        <v/>
      </c>
      <c r="D493" s="9"/>
      <c r="E493" s="101"/>
      <c r="F493" s="102"/>
      <c r="G493" s="103"/>
      <c r="H493" s="104"/>
      <c r="I493" s="105"/>
      <c r="J493" s="106"/>
      <c r="K493" s="102"/>
      <c r="L493" s="102"/>
      <c r="M493" s="102"/>
      <c r="N493" s="102"/>
      <c r="O493" s="102"/>
      <c r="P493" s="102"/>
      <c r="Q493" s="102"/>
      <c r="R493" s="102"/>
      <c r="S493" s="107"/>
      <c r="T493" s="108"/>
      <c r="U493" s="105"/>
      <c r="V493" s="9"/>
      <c r="Y493" s="42" t="str">
        <f t="shared" si="208"/>
        <v/>
      </c>
      <c r="AA493" s="55" t="str">
        <f t="shared" si="209"/>
        <v/>
      </c>
      <c r="AD493" s="47" t="str">
        <f t="shared" si="210"/>
        <v/>
      </c>
      <c r="AE493" s="48" t="str">
        <f t="shared" si="211"/>
        <v/>
      </c>
      <c r="AF493" s="48" t="str">
        <f t="shared" si="212"/>
        <v/>
      </c>
      <c r="AG493" s="48" t="str">
        <f t="shared" si="213"/>
        <v/>
      </c>
      <c r="AH493" s="48" t="str">
        <f t="shared" si="214"/>
        <v/>
      </c>
      <c r="AI493" s="48" t="str">
        <f t="shared" si="215"/>
        <v/>
      </c>
      <c r="AJ493" s="48" t="str">
        <f t="shared" si="216"/>
        <v/>
      </c>
      <c r="AK493" s="48" t="str">
        <f t="shared" si="217"/>
        <v/>
      </c>
      <c r="AL493" s="48" t="str">
        <f t="shared" si="218"/>
        <v/>
      </c>
      <c r="AM493" s="49" t="str">
        <f t="shared" si="219"/>
        <v/>
      </c>
      <c r="AP493" s="55" t="str">
        <f>IF(B493="", "", COUNTIF(B$11:B$510, "&gt;"&amp;B493)+1+COUNTIF(B$11:B493, B493)-1)</f>
        <v/>
      </c>
      <c r="AQ493" s="64" t="str">
        <f>IF(C493="", "", COUNTIF(C$11:C$510, "&gt;"&amp;C493)+1+COUNTIF(C$11:C493, C493)-1)</f>
        <v/>
      </c>
      <c r="AT493" s="47" t="str">
        <f t="shared" si="220"/>
        <v>X</v>
      </c>
      <c r="AU493" s="48" t="str">
        <f t="shared" si="221"/>
        <v>X</v>
      </c>
      <c r="AV493" s="48" t="str">
        <f t="shared" si="222"/>
        <v>X</v>
      </c>
      <c r="AW493" s="48" t="str">
        <f t="shared" si="223"/>
        <v>X</v>
      </c>
      <c r="AX493" s="48" t="str">
        <f t="shared" si="224"/>
        <v>X</v>
      </c>
      <c r="AY493" s="48" t="str">
        <f t="shared" si="225"/>
        <v>X</v>
      </c>
      <c r="AZ493" s="48" t="str">
        <f t="shared" si="226"/>
        <v>X</v>
      </c>
      <c r="BA493" s="48" t="str">
        <f t="shared" si="227"/>
        <v>X</v>
      </c>
      <c r="BB493" s="48" t="str">
        <f t="shared" si="228"/>
        <v>X</v>
      </c>
      <c r="BC493" s="49" t="str">
        <f t="shared" si="229"/>
        <v>X</v>
      </c>
      <c r="BE493" s="63" t="str">
        <f t="shared" si="232"/>
        <v/>
      </c>
      <c r="BF493" s="70" t="str">
        <f t="shared" si="230"/>
        <v/>
      </c>
      <c r="BG493" s="64" t="str">
        <f t="shared" si="232"/>
        <v/>
      </c>
      <c r="BI493" s="55" t="str">
        <f>IF($T493="", "", IF(AND($T493&gt;=Report!$AD$65, $T493&lt;=Report!$AH$65), Report!$BA$65, IF(AND($T493&gt;=Report!$AD$63, $T493&lt;=Report!$AH$63), Report!$BA$63, IF(AND($T493&gt;=Report!$AD$62, $T493&lt;=Report!$AH$62), Report!$BA$62, IF(AND($T493&gt;=Report!$AD$61, $T493&lt;=Report!$AH$61), Report!$BA$61, IF(AND($T493&gt;=Report!$AD$59, $T493&lt;=Report!$AH$59), Report!$BA$59, ""))))))</f>
        <v/>
      </c>
    </row>
    <row r="494" spans="1:61" x14ac:dyDescent="0.25">
      <c r="A494" s="9"/>
      <c r="B494" s="34" t="str">
        <f t="shared" si="206"/>
        <v/>
      </c>
      <c r="C494" s="31" t="str">
        <f t="shared" si="207"/>
        <v/>
      </c>
      <c r="D494" s="9"/>
      <c r="E494" s="101"/>
      <c r="F494" s="102"/>
      <c r="G494" s="103"/>
      <c r="H494" s="104"/>
      <c r="I494" s="105"/>
      <c r="J494" s="106"/>
      <c r="K494" s="102"/>
      <c r="L494" s="102"/>
      <c r="M494" s="102"/>
      <c r="N494" s="102"/>
      <c r="O494" s="102"/>
      <c r="P494" s="102"/>
      <c r="Q494" s="102"/>
      <c r="R494" s="102"/>
      <c r="S494" s="107"/>
      <c r="T494" s="108"/>
      <c r="U494" s="105"/>
      <c r="V494" s="9"/>
      <c r="Y494" s="42" t="str">
        <f t="shared" si="208"/>
        <v/>
      </c>
      <c r="AA494" s="55" t="str">
        <f t="shared" si="209"/>
        <v/>
      </c>
      <c r="AD494" s="47" t="str">
        <f t="shared" si="210"/>
        <v/>
      </c>
      <c r="AE494" s="48" t="str">
        <f t="shared" si="211"/>
        <v/>
      </c>
      <c r="AF494" s="48" t="str">
        <f t="shared" si="212"/>
        <v/>
      </c>
      <c r="AG494" s="48" t="str">
        <f t="shared" si="213"/>
        <v/>
      </c>
      <c r="AH494" s="48" t="str">
        <f t="shared" si="214"/>
        <v/>
      </c>
      <c r="AI494" s="48" t="str">
        <f t="shared" si="215"/>
        <v/>
      </c>
      <c r="AJ494" s="48" t="str">
        <f t="shared" si="216"/>
        <v/>
      </c>
      <c r="AK494" s="48" t="str">
        <f t="shared" si="217"/>
        <v/>
      </c>
      <c r="AL494" s="48" t="str">
        <f t="shared" si="218"/>
        <v/>
      </c>
      <c r="AM494" s="49" t="str">
        <f t="shared" si="219"/>
        <v/>
      </c>
      <c r="AP494" s="55" t="str">
        <f>IF(B494="", "", COUNTIF(B$11:B$510, "&gt;"&amp;B494)+1+COUNTIF(B$11:B494, B494)-1)</f>
        <v/>
      </c>
      <c r="AQ494" s="64" t="str">
        <f>IF(C494="", "", COUNTIF(C$11:C$510, "&gt;"&amp;C494)+1+COUNTIF(C$11:C494, C494)-1)</f>
        <v/>
      </c>
      <c r="AT494" s="47" t="str">
        <f t="shared" si="220"/>
        <v>X</v>
      </c>
      <c r="AU494" s="48" t="str">
        <f t="shared" si="221"/>
        <v>X</v>
      </c>
      <c r="AV494" s="48" t="str">
        <f t="shared" si="222"/>
        <v>X</v>
      </c>
      <c r="AW494" s="48" t="str">
        <f t="shared" si="223"/>
        <v>X</v>
      </c>
      <c r="AX494" s="48" t="str">
        <f t="shared" si="224"/>
        <v>X</v>
      </c>
      <c r="AY494" s="48" t="str">
        <f t="shared" si="225"/>
        <v>X</v>
      </c>
      <c r="AZ494" s="48" t="str">
        <f t="shared" si="226"/>
        <v>X</v>
      </c>
      <c r="BA494" s="48" t="str">
        <f t="shared" si="227"/>
        <v>X</v>
      </c>
      <c r="BB494" s="48" t="str">
        <f t="shared" si="228"/>
        <v>X</v>
      </c>
      <c r="BC494" s="49" t="str">
        <f t="shared" si="229"/>
        <v>X</v>
      </c>
      <c r="BE494" s="63" t="str">
        <f t="shared" si="232"/>
        <v/>
      </c>
      <c r="BF494" s="70" t="str">
        <f t="shared" si="230"/>
        <v/>
      </c>
      <c r="BG494" s="64" t="str">
        <f t="shared" si="232"/>
        <v/>
      </c>
      <c r="BI494" s="55" t="str">
        <f>IF($T494="", "", IF(AND($T494&gt;=Report!$AD$65, $T494&lt;=Report!$AH$65), Report!$BA$65, IF(AND($T494&gt;=Report!$AD$63, $T494&lt;=Report!$AH$63), Report!$BA$63, IF(AND($T494&gt;=Report!$AD$62, $T494&lt;=Report!$AH$62), Report!$BA$62, IF(AND($T494&gt;=Report!$AD$61, $T494&lt;=Report!$AH$61), Report!$BA$61, IF(AND($T494&gt;=Report!$AD$59, $T494&lt;=Report!$AH$59), Report!$BA$59, ""))))))</f>
        <v/>
      </c>
    </row>
    <row r="495" spans="1:61" x14ac:dyDescent="0.25">
      <c r="A495" s="9"/>
      <c r="B495" s="34" t="str">
        <f t="shared" si="206"/>
        <v/>
      </c>
      <c r="C495" s="31" t="str">
        <f t="shared" si="207"/>
        <v/>
      </c>
      <c r="D495" s="9"/>
      <c r="E495" s="101"/>
      <c r="F495" s="102"/>
      <c r="G495" s="103"/>
      <c r="H495" s="104"/>
      <c r="I495" s="105"/>
      <c r="J495" s="106"/>
      <c r="K495" s="102"/>
      <c r="L495" s="102"/>
      <c r="M495" s="102"/>
      <c r="N495" s="102"/>
      <c r="O495" s="102"/>
      <c r="P495" s="102"/>
      <c r="Q495" s="102"/>
      <c r="R495" s="102"/>
      <c r="S495" s="107"/>
      <c r="T495" s="108"/>
      <c r="U495" s="105"/>
      <c r="V495" s="9"/>
      <c r="Y495" s="42" t="str">
        <f t="shared" si="208"/>
        <v/>
      </c>
      <c r="AA495" s="55" t="str">
        <f t="shared" si="209"/>
        <v/>
      </c>
      <c r="AD495" s="47" t="str">
        <f t="shared" si="210"/>
        <v/>
      </c>
      <c r="AE495" s="48" t="str">
        <f t="shared" si="211"/>
        <v/>
      </c>
      <c r="AF495" s="48" t="str">
        <f t="shared" si="212"/>
        <v/>
      </c>
      <c r="AG495" s="48" t="str">
        <f t="shared" si="213"/>
        <v/>
      </c>
      <c r="AH495" s="48" t="str">
        <f t="shared" si="214"/>
        <v/>
      </c>
      <c r="AI495" s="48" t="str">
        <f t="shared" si="215"/>
        <v/>
      </c>
      <c r="AJ495" s="48" t="str">
        <f t="shared" si="216"/>
        <v/>
      </c>
      <c r="AK495" s="48" t="str">
        <f t="shared" si="217"/>
        <v/>
      </c>
      <c r="AL495" s="48" t="str">
        <f t="shared" si="218"/>
        <v/>
      </c>
      <c r="AM495" s="49" t="str">
        <f t="shared" si="219"/>
        <v/>
      </c>
      <c r="AP495" s="55" t="str">
        <f>IF(B495="", "", COUNTIF(B$11:B$510, "&gt;"&amp;B495)+1+COUNTIF(B$11:B495, B495)-1)</f>
        <v/>
      </c>
      <c r="AQ495" s="64" t="str">
        <f>IF(C495="", "", COUNTIF(C$11:C$510, "&gt;"&amp;C495)+1+COUNTIF(C$11:C495, C495)-1)</f>
        <v/>
      </c>
      <c r="AT495" s="47" t="str">
        <f t="shared" si="220"/>
        <v>X</v>
      </c>
      <c r="AU495" s="48" t="str">
        <f t="shared" si="221"/>
        <v>X</v>
      </c>
      <c r="AV495" s="48" t="str">
        <f t="shared" si="222"/>
        <v>X</v>
      </c>
      <c r="AW495" s="48" t="str">
        <f t="shared" si="223"/>
        <v>X</v>
      </c>
      <c r="AX495" s="48" t="str">
        <f t="shared" si="224"/>
        <v>X</v>
      </c>
      <c r="AY495" s="48" t="str">
        <f t="shared" si="225"/>
        <v>X</v>
      </c>
      <c r="AZ495" s="48" t="str">
        <f t="shared" si="226"/>
        <v>X</v>
      </c>
      <c r="BA495" s="48" t="str">
        <f t="shared" si="227"/>
        <v>X</v>
      </c>
      <c r="BB495" s="48" t="str">
        <f t="shared" si="228"/>
        <v>X</v>
      </c>
      <c r="BC495" s="49" t="str">
        <f t="shared" si="229"/>
        <v>X</v>
      </c>
      <c r="BE495" s="63" t="str">
        <f t="shared" si="232"/>
        <v/>
      </c>
      <c r="BF495" s="70" t="str">
        <f t="shared" si="230"/>
        <v/>
      </c>
      <c r="BG495" s="64" t="str">
        <f t="shared" si="232"/>
        <v/>
      </c>
      <c r="BI495" s="55" t="str">
        <f>IF($T495="", "", IF(AND($T495&gt;=Report!$AD$65, $T495&lt;=Report!$AH$65), Report!$BA$65, IF(AND($T495&gt;=Report!$AD$63, $T495&lt;=Report!$AH$63), Report!$BA$63, IF(AND($T495&gt;=Report!$AD$62, $T495&lt;=Report!$AH$62), Report!$BA$62, IF(AND($T495&gt;=Report!$AD$61, $T495&lt;=Report!$AH$61), Report!$BA$61, IF(AND($T495&gt;=Report!$AD$59, $T495&lt;=Report!$AH$59), Report!$BA$59, ""))))))</f>
        <v/>
      </c>
    </row>
    <row r="496" spans="1:61" x14ac:dyDescent="0.25">
      <c r="A496" s="9"/>
      <c r="B496" s="34" t="str">
        <f t="shared" si="206"/>
        <v/>
      </c>
      <c r="C496" s="31" t="str">
        <f t="shared" si="207"/>
        <v/>
      </c>
      <c r="D496" s="9"/>
      <c r="E496" s="101"/>
      <c r="F496" s="102"/>
      <c r="G496" s="103"/>
      <c r="H496" s="104"/>
      <c r="I496" s="105"/>
      <c r="J496" s="106"/>
      <c r="K496" s="102"/>
      <c r="L496" s="102"/>
      <c r="M496" s="102"/>
      <c r="N496" s="102"/>
      <c r="O496" s="102"/>
      <c r="P496" s="102"/>
      <c r="Q496" s="102"/>
      <c r="R496" s="102"/>
      <c r="S496" s="107"/>
      <c r="T496" s="108"/>
      <c r="U496" s="105"/>
      <c r="V496" s="9"/>
      <c r="Y496" s="42" t="str">
        <f t="shared" si="208"/>
        <v/>
      </c>
      <c r="AA496" s="55" t="str">
        <f t="shared" si="209"/>
        <v/>
      </c>
      <c r="AD496" s="47" t="str">
        <f t="shared" si="210"/>
        <v/>
      </c>
      <c r="AE496" s="48" t="str">
        <f t="shared" si="211"/>
        <v/>
      </c>
      <c r="AF496" s="48" t="str">
        <f t="shared" si="212"/>
        <v/>
      </c>
      <c r="AG496" s="48" t="str">
        <f t="shared" si="213"/>
        <v/>
      </c>
      <c r="AH496" s="48" t="str">
        <f t="shared" si="214"/>
        <v/>
      </c>
      <c r="AI496" s="48" t="str">
        <f t="shared" si="215"/>
        <v/>
      </c>
      <c r="AJ496" s="48" t="str">
        <f t="shared" si="216"/>
        <v/>
      </c>
      <c r="AK496" s="48" t="str">
        <f t="shared" si="217"/>
        <v/>
      </c>
      <c r="AL496" s="48" t="str">
        <f t="shared" si="218"/>
        <v/>
      </c>
      <c r="AM496" s="49" t="str">
        <f t="shared" si="219"/>
        <v/>
      </c>
      <c r="AP496" s="55" t="str">
        <f>IF(B496="", "", COUNTIF(B$11:B$510, "&gt;"&amp;B496)+1+COUNTIF(B$11:B496, B496)-1)</f>
        <v/>
      </c>
      <c r="AQ496" s="64" t="str">
        <f>IF(C496="", "", COUNTIF(C$11:C$510, "&gt;"&amp;C496)+1+COUNTIF(C$11:C496, C496)-1)</f>
        <v/>
      </c>
      <c r="AT496" s="47" t="str">
        <f t="shared" si="220"/>
        <v>X</v>
      </c>
      <c r="AU496" s="48" t="str">
        <f t="shared" si="221"/>
        <v>X</v>
      </c>
      <c r="AV496" s="48" t="str">
        <f t="shared" si="222"/>
        <v>X</v>
      </c>
      <c r="AW496" s="48" t="str">
        <f t="shared" si="223"/>
        <v>X</v>
      </c>
      <c r="AX496" s="48" t="str">
        <f t="shared" si="224"/>
        <v>X</v>
      </c>
      <c r="AY496" s="48" t="str">
        <f t="shared" si="225"/>
        <v>X</v>
      </c>
      <c r="AZ496" s="48" t="str">
        <f t="shared" si="226"/>
        <v>X</v>
      </c>
      <c r="BA496" s="48" t="str">
        <f t="shared" si="227"/>
        <v>X</v>
      </c>
      <c r="BB496" s="48" t="str">
        <f t="shared" si="228"/>
        <v>X</v>
      </c>
      <c r="BC496" s="49" t="str">
        <f t="shared" si="229"/>
        <v>X</v>
      </c>
      <c r="BE496" s="63" t="str">
        <f t="shared" si="232"/>
        <v/>
      </c>
      <c r="BF496" s="70" t="str">
        <f t="shared" si="230"/>
        <v/>
      </c>
      <c r="BG496" s="64" t="str">
        <f t="shared" si="232"/>
        <v/>
      </c>
      <c r="BI496" s="55" t="str">
        <f>IF($T496="", "", IF(AND($T496&gt;=Report!$AD$65, $T496&lt;=Report!$AH$65), Report!$BA$65, IF(AND($T496&gt;=Report!$AD$63, $T496&lt;=Report!$AH$63), Report!$BA$63, IF(AND($T496&gt;=Report!$AD$62, $T496&lt;=Report!$AH$62), Report!$BA$62, IF(AND($T496&gt;=Report!$AD$61, $T496&lt;=Report!$AH$61), Report!$BA$61, IF(AND($T496&gt;=Report!$AD$59, $T496&lt;=Report!$AH$59), Report!$BA$59, ""))))))</f>
        <v/>
      </c>
    </row>
    <row r="497" spans="1:61" x14ac:dyDescent="0.25">
      <c r="A497" s="9"/>
      <c r="B497" s="34" t="str">
        <f t="shared" si="206"/>
        <v/>
      </c>
      <c r="C497" s="31" t="str">
        <f t="shared" si="207"/>
        <v/>
      </c>
      <c r="D497" s="9"/>
      <c r="E497" s="101"/>
      <c r="F497" s="102"/>
      <c r="G497" s="103"/>
      <c r="H497" s="104"/>
      <c r="I497" s="105"/>
      <c r="J497" s="106"/>
      <c r="K497" s="102"/>
      <c r="L497" s="102"/>
      <c r="M497" s="102"/>
      <c r="N497" s="102"/>
      <c r="O497" s="102"/>
      <c r="P497" s="102"/>
      <c r="Q497" s="102"/>
      <c r="R497" s="102"/>
      <c r="S497" s="107"/>
      <c r="T497" s="108"/>
      <c r="U497" s="105"/>
      <c r="V497" s="9"/>
      <c r="Y497" s="42" t="str">
        <f t="shared" si="208"/>
        <v/>
      </c>
      <c r="AA497" s="55" t="str">
        <f t="shared" si="209"/>
        <v/>
      </c>
      <c r="AD497" s="47" t="str">
        <f t="shared" si="210"/>
        <v/>
      </c>
      <c r="AE497" s="48" t="str">
        <f t="shared" si="211"/>
        <v/>
      </c>
      <c r="AF497" s="48" t="str">
        <f t="shared" si="212"/>
        <v/>
      </c>
      <c r="AG497" s="48" t="str">
        <f t="shared" si="213"/>
        <v/>
      </c>
      <c r="AH497" s="48" t="str">
        <f t="shared" si="214"/>
        <v/>
      </c>
      <c r="AI497" s="48" t="str">
        <f t="shared" si="215"/>
        <v/>
      </c>
      <c r="AJ497" s="48" t="str">
        <f t="shared" si="216"/>
        <v/>
      </c>
      <c r="AK497" s="48" t="str">
        <f t="shared" si="217"/>
        <v/>
      </c>
      <c r="AL497" s="48" t="str">
        <f t="shared" si="218"/>
        <v/>
      </c>
      <c r="AM497" s="49" t="str">
        <f t="shared" si="219"/>
        <v/>
      </c>
      <c r="AP497" s="55" t="str">
        <f>IF(B497="", "", COUNTIF(B$11:B$510, "&gt;"&amp;B497)+1+COUNTIF(B$11:B497, B497)-1)</f>
        <v/>
      </c>
      <c r="AQ497" s="64" t="str">
        <f>IF(C497="", "", COUNTIF(C$11:C$510, "&gt;"&amp;C497)+1+COUNTIF(C$11:C497, C497)-1)</f>
        <v/>
      </c>
      <c r="AT497" s="47" t="str">
        <f t="shared" si="220"/>
        <v>X</v>
      </c>
      <c r="AU497" s="48" t="str">
        <f t="shared" si="221"/>
        <v>X</v>
      </c>
      <c r="AV497" s="48" t="str">
        <f t="shared" si="222"/>
        <v>X</v>
      </c>
      <c r="AW497" s="48" t="str">
        <f t="shared" si="223"/>
        <v>X</v>
      </c>
      <c r="AX497" s="48" t="str">
        <f t="shared" si="224"/>
        <v>X</v>
      </c>
      <c r="AY497" s="48" t="str">
        <f t="shared" si="225"/>
        <v>X</v>
      </c>
      <c r="AZ497" s="48" t="str">
        <f t="shared" si="226"/>
        <v>X</v>
      </c>
      <c r="BA497" s="48" t="str">
        <f t="shared" si="227"/>
        <v>X</v>
      </c>
      <c r="BB497" s="48" t="str">
        <f t="shared" si="228"/>
        <v>X</v>
      </c>
      <c r="BC497" s="49" t="str">
        <f t="shared" si="229"/>
        <v>X</v>
      </c>
      <c r="BE497" s="63" t="str">
        <f t="shared" si="232"/>
        <v/>
      </c>
      <c r="BF497" s="70" t="str">
        <f t="shared" si="230"/>
        <v/>
      </c>
      <c r="BG497" s="64" t="str">
        <f t="shared" si="232"/>
        <v/>
      </c>
      <c r="BI497" s="55" t="str">
        <f>IF($T497="", "", IF(AND($T497&gt;=Report!$AD$65, $T497&lt;=Report!$AH$65), Report!$BA$65, IF(AND($T497&gt;=Report!$AD$63, $T497&lt;=Report!$AH$63), Report!$BA$63, IF(AND($T497&gt;=Report!$AD$62, $T497&lt;=Report!$AH$62), Report!$BA$62, IF(AND($T497&gt;=Report!$AD$61, $T497&lt;=Report!$AH$61), Report!$BA$61, IF(AND($T497&gt;=Report!$AD$59, $T497&lt;=Report!$AH$59), Report!$BA$59, ""))))))</f>
        <v/>
      </c>
    </row>
    <row r="498" spans="1:61" x14ac:dyDescent="0.25">
      <c r="A498" s="9"/>
      <c r="B498" s="34" t="str">
        <f t="shared" si="206"/>
        <v/>
      </c>
      <c r="C498" s="31" t="str">
        <f t="shared" si="207"/>
        <v/>
      </c>
      <c r="D498" s="9"/>
      <c r="E498" s="101"/>
      <c r="F498" s="102"/>
      <c r="G498" s="103"/>
      <c r="H498" s="104"/>
      <c r="I498" s="105"/>
      <c r="J498" s="106"/>
      <c r="K498" s="102"/>
      <c r="L498" s="102"/>
      <c r="M498" s="102"/>
      <c r="N498" s="102"/>
      <c r="O498" s="102"/>
      <c r="P498" s="102"/>
      <c r="Q498" s="102"/>
      <c r="R498" s="102"/>
      <c r="S498" s="107"/>
      <c r="T498" s="108"/>
      <c r="U498" s="105"/>
      <c r="V498" s="9"/>
      <c r="Y498" s="42" t="str">
        <f t="shared" si="208"/>
        <v/>
      </c>
      <c r="AA498" s="55" t="str">
        <f t="shared" si="209"/>
        <v/>
      </c>
      <c r="AD498" s="47" t="str">
        <f t="shared" si="210"/>
        <v/>
      </c>
      <c r="AE498" s="48" t="str">
        <f t="shared" si="211"/>
        <v/>
      </c>
      <c r="AF498" s="48" t="str">
        <f t="shared" si="212"/>
        <v/>
      </c>
      <c r="AG498" s="48" t="str">
        <f t="shared" si="213"/>
        <v/>
      </c>
      <c r="AH498" s="48" t="str">
        <f t="shared" si="214"/>
        <v/>
      </c>
      <c r="AI498" s="48" t="str">
        <f t="shared" si="215"/>
        <v/>
      </c>
      <c r="AJ498" s="48" t="str">
        <f t="shared" si="216"/>
        <v/>
      </c>
      <c r="AK498" s="48" t="str">
        <f t="shared" si="217"/>
        <v/>
      </c>
      <c r="AL498" s="48" t="str">
        <f t="shared" si="218"/>
        <v/>
      </c>
      <c r="AM498" s="49" t="str">
        <f t="shared" si="219"/>
        <v/>
      </c>
      <c r="AP498" s="55" t="str">
        <f>IF(B498="", "", COUNTIF(B$11:B$510, "&gt;"&amp;B498)+1+COUNTIF(B$11:B498, B498)-1)</f>
        <v/>
      </c>
      <c r="AQ498" s="64" t="str">
        <f>IF(C498="", "", COUNTIF(C$11:C$510, "&gt;"&amp;C498)+1+COUNTIF(C$11:C498, C498)-1)</f>
        <v/>
      </c>
      <c r="AT498" s="47" t="str">
        <f t="shared" si="220"/>
        <v>X</v>
      </c>
      <c r="AU498" s="48" t="str">
        <f t="shared" si="221"/>
        <v>X</v>
      </c>
      <c r="AV498" s="48" t="str">
        <f t="shared" si="222"/>
        <v>X</v>
      </c>
      <c r="AW498" s="48" t="str">
        <f t="shared" si="223"/>
        <v>X</v>
      </c>
      <c r="AX498" s="48" t="str">
        <f t="shared" si="224"/>
        <v>X</v>
      </c>
      <c r="AY498" s="48" t="str">
        <f t="shared" si="225"/>
        <v>X</v>
      </c>
      <c r="AZ498" s="48" t="str">
        <f t="shared" si="226"/>
        <v>X</v>
      </c>
      <c r="BA498" s="48" t="str">
        <f t="shared" si="227"/>
        <v>X</v>
      </c>
      <c r="BB498" s="48" t="str">
        <f t="shared" si="228"/>
        <v>X</v>
      </c>
      <c r="BC498" s="49" t="str">
        <f t="shared" si="229"/>
        <v>X</v>
      </c>
      <c r="BE498" s="63" t="str">
        <f t="shared" si="232"/>
        <v/>
      </c>
      <c r="BF498" s="70" t="str">
        <f t="shared" si="230"/>
        <v/>
      </c>
      <c r="BG498" s="64" t="str">
        <f t="shared" si="232"/>
        <v/>
      </c>
      <c r="BI498" s="55" t="str">
        <f>IF($T498="", "", IF(AND($T498&gt;=Report!$AD$65, $T498&lt;=Report!$AH$65), Report!$BA$65, IF(AND($T498&gt;=Report!$AD$63, $T498&lt;=Report!$AH$63), Report!$BA$63, IF(AND($T498&gt;=Report!$AD$62, $T498&lt;=Report!$AH$62), Report!$BA$62, IF(AND($T498&gt;=Report!$AD$61, $T498&lt;=Report!$AH$61), Report!$BA$61, IF(AND($T498&gt;=Report!$AD$59, $T498&lt;=Report!$AH$59), Report!$BA$59, ""))))))</f>
        <v/>
      </c>
    </row>
    <row r="499" spans="1:61" x14ac:dyDescent="0.25">
      <c r="A499" s="9"/>
      <c r="B499" s="34" t="str">
        <f t="shared" si="206"/>
        <v/>
      </c>
      <c r="C499" s="31" t="str">
        <f t="shared" si="207"/>
        <v/>
      </c>
      <c r="D499" s="9"/>
      <c r="E499" s="101"/>
      <c r="F499" s="102"/>
      <c r="G499" s="103"/>
      <c r="H499" s="104"/>
      <c r="I499" s="105"/>
      <c r="J499" s="106"/>
      <c r="K499" s="102"/>
      <c r="L499" s="102"/>
      <c r="M499" s="102"/>
      <c r="N499" s="102"/>
      <c r="O499" s="102"/>
      <c r="P499" s="102"/>
      <c r="Q499" s="102"/>
      <c r="R499" s="102"/>
      <c r="S499" s="107"/>
      <c r="T499" s="108"/>
      <c r="U499" s="105"/>
      <c r="V499" s="9"/>
      <c r="Y499" s="42" t="str">
        <f t="shared" si="208"/>
        <v/>
      </c>
      <c r="AA499" s="55" t="str">
        <f t="shared" si="209"/>
        <v/>
      </c>
      <c r="AD499" s="47" t="str">
        <f t="shared" si="210"/>
        <v/>
      </c>
      <c r="AE499" s="48" t="str">
        <f t="shared" si="211"/>
        <v/>
      </c>
      <c r="AF499" s="48" t="str">
        <f t="shared" si="212"/>
        <v/>
      </c>
      <c r="AG499" s="48" t="str">
        <f t="shared" si="213"/>
        <v/>
      </c>
      <c r="AH499" s="48" t="str">
        <f t="shared" si="214"/>
        <v/>
      </c>
      <c r="AI499" s="48" t="str">
        <f t="shared" si="215"/>
        <v/>
      </c>
      <c r="AJ499" s="48" t="str">
        <f t="shared" si="216"/>
        <v/>
      </c>
      <c r="AK499" s="48" t="str">
        <f t="shared" si="217"/>
        <v/>
      </c>
      <c r="AL499" s="48" t="str">
        <f t="shared" si="218"/>
        <v/>
      </c>
      <c r="AM499" s="49" t="str">
        <f t="shared" si="219"/>
        <v/>
      </c>
      <c r="AP499" s="55" t="str">
        <f>IF(B499="", "", COUNTIF(B$11:B$510, "&gt;"&amp;B499)+1+COUNTIF(B$11:B499, B499)-1)</f>
        <v/>
      </c>
      <c r="AQ499" s="64" t="str">
        <f>IF(C499="", "", COUNTIF(C$11:C$510, "&gt;"&amp;C499)+1+COUNTIF(C$11:C499, C499)-1)</f>
        <v/>
      </c>
      <c r="AT499" s="47" t="str">
        <f t="shared" si="220"/>
        <v>X</v>
      </c>
      <c r="AU499" s="48" t="str">
        <f t="shared" si="221"/>
        <v>X</v>
      </c>
      <c r="AV499" s="48" t="str">
        <f t="shared" si="222"/>
        <v>X</v>
      </c>
      <c r="AW499" s="48" t="str">
        <f t="shared" si="223"/>
        <v>X</v>
      </c>
      <c r="AX499" s="48" t="str">
        <f t="shared" si="224"/>
        <v>X</v>
      </c>
      <c r="AY499" s="48" t="str">
        <f t="shared" si="225"/>
        <v>X</v>
      </c>
      <c r="AZ499" s="48" t="str">
        <f t="shared" si="226"/>
        <v>X</v>
      </c>
      <c r="BA499" s="48" t="str">
        <f t="shared" si="227"/>
        <v>X</v>
      </c>
      <c r="BB499" s="48" t="str">
        <f t="shared" si="228"/>
        <v>X</v>
      </c>
      <c r="BC499" s="49" t="str">
        <f t="shared" si="229"/>
        <v>X</v>
      </c>
      <c r="BE499" s="63" t="str">
        <f t="shared" si="232"/>
        <v/>
      </c>
      <c r="BF499" s="70" t="str">
        <f t="shared" si="230"/>
        <v/>
      </c>
      <c r="BG499" s="64" t="str">
        <f t="shared" si="232"/>
        <v/>
      </c>
      <c r="BI499" s="55" t="str">
        <f>IF($T499="", "", IF(AND($T499&gt;=Report!$AD$65, $T499&lt;=Report!$AH$65), Report!$BA$65, IF(AND($T499&gt;=Report!$AD$63, $T499&lt;=Report!$AH$63), Report!$BA$63, IF(AND($T499&gt;=Report!$AD$62, $T499&lt;=Report!$AH$62), Report!$BA$62, IF(AND($T499&gt;=Report!$AD$61, $T499&lt;=Report!$AH$61), Report!$BA$61, IF(AND($T499&gt;=Report!$AD$59, $T499&lt;=Report!$AH$59), Report!$BA$59, ""))))))</f>
        <v/>
      </c>
    </row>
    <row r="500" spans="1:61" x14ac:dyDescent="0.25">
      <c r="A500" s="9"/>
      <c r="B500" s="34" t="str">
        <f t="shared" si="206"/>
        <v/>
      </c>
      <c r="C500" s="31" t="str">
        <f t="shared" si="207"/>
        <v/>
      </c>
      <c r="D500" s="9"/>
      <c r="E500" s="101"/>
      <c r="F500" s="102"/>
      <c r="G500" s="103"/>
      <c r="H500" s="104"/>
      <c r="I500" s="105"/>
      <c r="J500" s="106"/>
      <c r="K500" s="102"/>
      <c r="L500" s="102"/>
      <c r="M500" s="102"/>
      <c r="N500" s="102"/>
      <c r="O500" s="102"/>
      <c r="P500" s="102"/>
      <c r="Q500" s="102"/>
      <c r="R500" s="102"/>
      <c r="S500" s="107"/>
      <c r="T500" s="108"/>
      <c r="U500" s="105"/>
      <c r="V500" s="9"/>
      <c r="Y500" s="42" t="str">
        <f t="shared" si="208"/>
        <v/>
      </c>
      <c r="AA500" s="55" t="str">
        <f t="shared" si="209"/>
        <v/>
      </c>
      <c r="AD500" s="47" t="str">
        <f t="shared" si="210"/>
        <v/>
      </c>
      <c r="AE500" s="48" t="str">
        <f t="shared" si="211"/>
        <v/>
      </c>
      <c r="AF500" s="48" t="str">
        <f t="shared" si="212"/>
        <v/>
      </c>
      <c r="AG500" s="48" t="str">
        <f t="shared" si="213"/>
        <v/>
      </c>
      <c r="AH500" s="48" t="str">
        <f t="shared" si="214"/>
        <v/>
      </c>
      <c r="AI500" s="48" t="str">
        <f t="shared" si="215"/>
        <v/>
      </c>
      <c r="AJ500" s="48" t="str">
        <f t="shared" si="216"/>
        <v/>
      </c>
      <c r="AK500" s="48" t="str">
        <f t="shared" si="217"/>
        <v/>
      </c>
      <c r="AL500" s="48" t="str">
        <f t="shared" si="218"/>
        <v/>
      </c>
      <c r="AM500" s="49" t="str">
        <f t="shared" si="219"/>
        <v/>
      </c>
      <c r="AP500" s="55" t="str">
        <f>IF(B500="", "", COUNTIF(B$11:B$510, "&gt;"&amp;B500)+1+COUNTIF(B$11:B500, B500)-1)</f>
        <v/>
      </c>
      <c r="AQ500" s="64" t="str">
        <f>IF(C500="", "", COUNTIF(C$11:C$510, "&gt;"&amp;C500)+1+COUNTIF(C$11:C500, C500)-1)</f>
        <v/>
      </c>
      <c r="AT500" s="47" t="str">
        <f t="shared" si="220"/>
        <v>X</v>
      </c>
      <c r="AU500" s="48" t="str">
        <f t="shared" si="221"/>
        <v>X</v>
      </c>
      <c r="AV500" s="48" t="str">
        <f t="shared" si="222"/>
        <v>X</v>
      </c>
      <c r="AW500" s="48" t="str">
        <f t="shared" si="223"/>
        <v>X</v>
      </c>
      <c r="AX500" s="48" t="str">
        <f t="shared" si="224"/>
        <v>X</v>
      </c>
      <c r="AY500" s="48" t="str">
        <f t="shared" si="225"/>
        <v>X</v>
      </c>
      <c r="AZ500" s="48" t="str">
        <f t="shared" si="226"/>
        <v>X</v>
      </c>
      <c r="BA500" s="48" t="str">
        <f t="shared" si="227"/>
        <v>X</v>
      </c>
      <c r="BB500" s="48" t="str">
        <f t="shared" si="228"/>
        <v>X</v>
      </c>
      <c r="BC500" s="49" t="str">
        <f t="shared" si="229"/>
        <v>X</v>
      </c>
      <c r="BE500" s="63" t="str">
        <f t="shared" si="232"/>
        <v/>
      </c>
      <c r="BF500" s="70" t="str">
        <f t="shared" si="230"/>
        <v/>
      </c>
      <c r="BG500" s="64" t="str">
        <f t="shared" si="232"/>
        <v/>
      </c>
      <c r="BI500" s="55" t="str">
        <f>IF($T500="", "", IF(AND($T500&gt;=Report!$AD$65, $T500&lt;=Report!$AH$65), Report!$BA$65, IF(AND($T500&gt;=Report!$AD$63, $T500&lt;=Report!$AH$63), Report!$BA$63, IF(AND($T500&gt;=Report!$AD$62, $T500&lt;=Report!$AH$62), Report!$BA$62, IF(AND($T500&gt;=Report!$AD$61, $T500&lt;=Report!$AH$61), Report!$BA$61, IF(AND($T500&gt;=Report!$AD$59, $T500&lt;=Report!$AH$59), Report!$BA$59, ""))))))</f>
        <v/>
      </c>
    </row>
    <row r="501" spans="1:61" x14ac:dyDescent="0.25">
      <c r="A501" s="9"/>
      <c r="B501" s="34" t="str">
        <f t="shared" si="206"/>
        <v/>
      </c>
      <c r="C501" s="31" t="str">
        <f t="shared" si="207"/>
        <v/>
      </c>
      <c r="D501" s="9"/>
      <c r="E501" s="101"/>
      <c r="F501" s="102"/>
      <c r="G501" s="103"/>
      <c r="H501" s="104"/>
      <c r="I501" s="105"/>
      <c r="J501" s="106"/>
      <c r="K501" s="102"/>
      <c r="L501" s="102"/>
      <c r="M501" s="102"/>
      <c r="N501" s="102"/>
      <c r="O501" s="102"/>
      <c r="P501" s="102"/>
      <c r="Q501" s="102"/>
      <c r="R501" s="102"/>
      <c r="S501" s="107"/>
      <c r="T501" s="108"/>
      <c r="U501" s="105"/>
      <c r="V501" s="9"/>
      <c r="Y501" s="42" t="str">
        <f t="shared" si="208"/>
        <v/>
      </c>
      <c r="AA501" s="55" t="str">
        <f t="shared" si="209"/>
        <v/>
      </c>
      <c r="AD501" s="47" t="str">
        <f t="shared" si="210"/>
        <v/>
      </c>
      <c r="AE501" s="48" t="str">
        <f t="shared" si="211"/>
        <v/>
      </c>
      <c r="AF501" s="48" t="str">
        <f t="shared" si="212"/>
        <v/>
      </c>
      <c r="AG501" s="48" t="str">
        <f t="shared" si="213"/>
        <v/>
      </c>
      <c r="AH501" s="48" t="str">
        <f t="shared" si="214"/>
        <v/>
      </c>
      <c r="AI501" s="48" t="str">
        <f t="shared" si="215"/>
        <v/>
      </c>
      <c r="AJ501" s="48" t="str">
        <f t="shared" si="216"/>
        <v/>
      </c>
      <c r="AK501" s="48" t="str">
        <f t="shared" si="217"/>
        <v/>
      </c>
      <c r="AL501" s="48" t="str">
        <f t="shared" si="218"/>
        <v/>
      </c>
      <c r="AM501" s="49" t="str">
        <f t="shared" si="219"/>
        <v/>
      </c>
      <c r="AP501" s="55" t="str">
        <f>IF(B501="", "", COUNTIF(B$11:B$510, "&gt;"&amp;B501)+1+COUNTIF(B$11:B501, B501)-1)</f>
        <v/>
      </c>
      <c r="AQ501" s="64" t="str">
        <f>IF(C501="", "", COUNTIF(C$11:C$510, "&gt;"&amp;C501)+1+COUNTIF(C$11:C501, C501)-1)</f>
        <v/>
      </c>
      <c r="AT501" s="47" t="str">
        <f t="shared" si="220"/>
        <v>X</v>
      </c>
      <c r="AU501" s="48" t="str">
        <f t="shared" si="221"/>
        <v>X</v>
      </c>
      <c r="AV501" s="48" t="str">
        <f t="shared" si="222"/>
        <v>X</v>
      </c>
      <c r="AW501" s="48" t="str">
        <f t="shared" si="223"/>
        <v>X</v>
      </c>
      <c r="AX501" s="48" t="str">
        <f t="shared" si="224"/>
        <v>X</v>
      </c>
      <c r="AY501" s="48" t="str">
        <f t="shared" si="225"/>
        <v>X</v>
      </c>
      <c r="AZ501" s="48" t="str">
        <f t="shared" si="226"/>
        <v>X</v>
      </c>
      <c r="BA501" s="48" t="str">
        <f t="shared" si="227"/>
        <v>X</v>
      </c>
      <c r="BB501" s="48" t="str">
        <f t="shared" si="228"/>
        <v>X</v>
      </c>
      <c r="BC501" s="49" t="str">
        <f t="shared" si="229"/>
        <v>X</v>
      </c>
      <c r="BE501" s="63" t="str">
        <f t="shared" si="232"/>
        <v/>
      </c>
      <c r="BF501" s="70" t="str">
        <f t="shared" si="230"/>
        <v/>
      </c>
      <c r="BG501" s="64" t="str">
        <f t="shared" si="232"/>
        <v/>
      </c>
      <c r="BI501" s="55" t="str">
        <f>IF($T501="", "", IF(AND($T501&gt;=Report!$AD$65, $T501&lt;=Report!$AH$65), Report!$BA$65, IF(AND($T501&gt;=Report!$AD$63, $T501&lt;=Report!$AH$63), Report!$BA$63, IF(AND($T501&gt;=Report!$AD$62, $T501&lt;=Report!$AH$62), Report!$BA$62, IF(AND($T501&gt;=Report!$AD$61, $T501&lt;=Report!$AH$61), Report!$BA$61, IF(AND($T501&gt;=Report!$AD$59, $T501&lt;=Report!$AH$59), Report!$BA$59, ""))))))</f>
        <v/>
      </c>
    </row>
    <row r="502" spans="1:61" x14ac:dyDescent="0.25">
      <c r="A502" s="9"/>
      <c r="B502" s="34" t="str">
        <f t="shared" si="206"/>
        <v/>
      </c>
      <c r="C502" s="31" t="str">
        <f t="shared" si="207"/>
        <v/>
      </c>
      <c r="D502" s="9"/>
      <c r="E502" s="101"/>
      <c r="F502" s="102"/>
      <c r="G502" s="103"/>
      <c r="H502" s="104"/>
      <c r="I502" s="105"/>
      <c r="J502" s="106"/>
      <c r="K502" s="102"/>
      <c r="L502" s="102"/>
      <c r="M502" s="102"/>
      <c r="N502" s="102"/>
      <c r="O502" s="102"/>
      <c r="P502" s="102"/>
      <c r="Q502" s="102"/>
      <c r="R502" s="102"/>
      <c r="S502" s="107"/>
      <c r="T502" s="108"/>
      <c r="U502" s="105"/>
      <c r="V502" s="9"/>
      <c r="Y502" s="42" t="str">
        <f t="shared" si="208"/>
        <v/>
      </c>
      <c r="AA502" s="55" t="str">
        <f t="shared" si="209"/>
        <v/>
      </c>
      <c r="AD502" s="47" t="str">
        <f t="shared" si="210"/>
        <v/>
      </c>
      <c r="AE502" s="48" t="str">
        <f t="shared" si="211"/>
        <v/>
      </c>
      <c r="AF502" s="48" t="str">
        <f t="shared" si="212"/>
        <v/>
      </c>
      <c r="AG502" s="48" t="str">
        <f t="shared" si="213"/>
        <v/>
      </c>
      <c r="AH502" s="48" t="str">
        <f t="shared" si="214"/>
        <v/>
      </c>
      <c r="AI502" s="48" t="str">
        <f t="shared" si="215"/>
        <v/>
      </c>
      <c r="AJ502" s="48" t="str">
        <f t="shared" si="216"/>
        <v/>
      </c>
      <c r="AK502" s="48" t="str">
        <f t="shared" si="217"/>
        <v/>
      </c>
      <c r="AL502" s="48" t="str">
        <f t="shared" si="218"/>
        <v/>
      </c>
      <c r="AM502" s="49" t="str">
        <f t="shared" si="219"/>
        <v/>
      </c>
      <c r="AP502" s="55" t="str">
        <f>IF(B502="", "", COUNTIF(B$11:B$510, "&gt;"&amp;B502)+1+COUNTIF(B$11:B502, B502)-1)</f>
        <v/>
      </c>
      <c r="AQ502" s="64" t="str">
        <f>IF(C502="", "", COUNTIF(C$11:C$510, "&gt;"&amp;C502)+1+COUNTIF(C$11:C502, C502)-1)</f>
        <v/>
      </c>
      <c r="AT502" s="47" t="str">
        <f t="shared" si="220"/>
        <v>X</v>
      </c>
      <c r="AU502" s="48" t="str">
        <f t="shared" si="221"/>
        <v>X</v>
      </c>
      <c r="AV502" s="48" t="str">
        <f t="shared" si="222"/>
        <v>X</v>
      </c>
      <c r="AW502" s="48" t="str">
        <f t="shared" si="223"/>
        <v>X</v>
      </c>
      <c r="AX502" s="48" t="str">
        <f t="shared" si="224"/>
        <v>X</v>
      </c>
      <c r="AY502" s="48" t="str">
        <f t="shared" si="225"/>
        <v>X</v>
      </c>
      <c r="AZ502" s="48" t="str">
        <f t="shared" si="226"/>
        <v>X</v>
      </c>
      <c r="BA502" s="48" t="str">
        <f t="shared" si="227"/>
        <v>X</v>
      </c>
      <c r="BB502" s="48" t="str">
        <f t="shared" si="228"/>
        <v>X</v>
      </c>
      <c r="BC502" s="49" t="str">
        <f t="shared" si="229"/>
        <v>X</v>
      </c>
      <c r="BE502" s="63" t="str">
        <f t="shared" si="232"/>
        <v/>
      </c>
      <c r="BF502" s="70" t="str">
        <f t="shared" si="230"/>
        <v/>
      </c>
      <c r="BG502" s="64" t="str">
        <f t="shared" si="232"/>
        <v/>
      </c>
      <c r="BI502" s="55" t="str">
        <f>IF($T502="", "", IF(AND($T502&gt;=Report!$AD$65, $T502&lt;=Report!$AH$65), Report!$BA$65, IF(AND($T502&gt;=Report!$AD$63, $T502&lt;=Report!$AH$63), Report!$BA$63, IF(AND($T502&gt;=Report!$AD$62, $T502&lt;=Report!$AH$62), Report!$BA$62, IF(AND($T502&gt;=Report!$AD$61, $T502&lt;=Report!$AH$61), Report!$BA$61, IF(AND($T502&gt;=Report!$AD$59, $T502&lt;=Report!$AH$59), Report!$BA$59, ""))))))</f>
        <v/>
      </c>
    </row>
    <row r="503" spans="1:61" x14ac:dyDescent="0.25">
      <c r="A503" s="9"/>
      <c r="B503" s="34" t="str">
        <f t="shared" si="206"/>
        <v/>
      </c>
      <c r="C503" s="31" t="str">
        <f t="shared" si="207"/>
        <v/>
      </c>
      <c r="D503" s="9"/>
      <c r="E503" s="101"/>
      <c r="F503" s="102"/>
      <c r="G503" s="103"/>
      <c r="H503" s="104"/>
      <c r="I503" s="105"/>
      <c r="J503" s="106"/>
      <c r="K503" s="102"/>
      <c r="L503" s="102"/>
      <c r="M503" s="102"/>
      <c r="N503" s="102"/>
      <c r="O503" s="102"/>
      <c r="P503" s="102"/>
      <c r="Q503" s="102"/>
      <c r="R503" s="102"/>
      <c r="S503" s="107"/>
      <c r="T503" s="108"/>
      <c r="U503" s="105"/>
      <c r="V503" s="9"/>
      <c r="Y503" s="42" t="str">
        <f t="shared" si="208"/>
        <v/>
      </c>
      <c r="AA503" s="55" t="str">
        <f t="shared" si="209"/>
        <v/>
      </c>
      <c r="AD503" s="47" t="str">
        <f t="shared" si="210"/>
        <v/>
      </c>
      <c r="AE503" s="48" t="str">
        <f t="shared" si="211"/>
        <v/>
      </c>
      <c r="AF503" s="48" t="str">
        <f t="shared" si="212"/>
        <v/>
      </c>
      <c r="AG503" s="48" t="str">
        <f t="shared" si="213"/>
        <v/>
      </c>
      <c r="AH503" s="48" t="str">
        <f t="shared" si="214"/>
        <v/>
      </c>
      <c r="AI503" s="48" t="str">
        <f t="shared" si="215"/>
        <v/>
      </c>
      <c r="AJ503" s="48" t="str">
        <f t="shared" si="216"/>
        <v/>
      </c>
      <c r="AK503" s="48" t="str">
        <f t="shared" si="217"/>
        <v/>
      </c>
      <c r="AL503" s="48" t="str">
        <f t="shared" si="218"/>
        <v/>
      </c>
      <c r="AM503" s="49" t="str">
        <f t="shared" si="219"/>
        <v/>
      </c>
      <c r="AP503" s="55" t="str">
        <f>IF(B503="", "", COUNTIF(B$11:B$510, "&gt;"&amp;B503)+1+COUNTIF(B$11:B503, B503)-1)</f>
        <v/>
      </c>
      <c r="AQ503" s="64" t="str">
        <f>IF(C503="", "", COUNTIF(C$11:C$510, "&gt;"&amp;C503)+1+COUNTIF(C$11:C503, C503)-1)</f>
        <v/>
      </c>
      <c r="AT503" s="47" t="str">
        <f t="shared" si="220"/>
        <v>X</v>
      </c>
      <c r="AU503" s="48" t="str">
        <f t="shared" si="221"/>
        <v>X</v>
      </c>
      <c r="AV503" s="48" t="str">
        <f t="shared" si="222"/>
        <v>X</v>
      </c>
      <c r="AW503" s="48" t="str">
        <f t="shared" si="223"/>
        <v>X</v>
      </c>
      <c r="AX503" s="48" t="str">
        <f t="shared" si="224"/>
        <v>X</v>
      </c>
      <c r="AY503" s="48" t="str">
        <f t="shared" si="225"/>
        <v>X</v>
      </c>
      <c r="AZ503" s="48" t="str">
        <f t="shared" si="226"/>
        <v>X</v>
      </c>
      <c r="BA503" s="48" t="str">
        <f t="shared" si="227"/>
        <v>X</v>
      </c>
      <c r="BB503" s="48" t="str">
        <f t="shared" si="228"/>
        <v>X</v>
      </c>
      <c r="BC503" s="49" t="str">
        <f t="shared" si="229"/>
        <v>X</v>
      </c>
      <c r="BE503" s="63" t="str">
        <f t="shared" si="232"/>
        <v/>
      </c>
      <c r="BF503" s="70" t="str">
        <f t="shared" si="230"/>
        <v/>
      </c>
      <c r="BG503" s="64" t="str">
        <f t="shared" si="232"/>
        <v/>
      </c>
      <c r="BI503" s="55" t="str">
        <f>IF($T503="", "", IF(AND($T503&gt;=Report!$AD$65, $T503&lt;=Report!$AH$65), Report!$BA$65, IF(AND($T503&gt;=Report!$AD$63, $T503&lt;=Report!$AH$63), Report!$BA$63, IF(AND($T503&gt;=Report!$AD$62, $T503&lt;=Report!$AH$62), Report!$BA$62, IF(AND($T503&gt;=Report!$AD$61, $T503&lt;=Report!$AH$61), Report!$BA$61, IF(AND($T503&gt;=Report!$AD$59, $T503&lt;=Report!$AH$59), Report!$BA$59, ""))))))</f>
        <v/>
      </c>
    </row>
    <row r="504" spans="1:61" x14ac:dyDescent="0.25">
      <c r="A504" s="9"/>
      <c r="B504" s="34" t="str">
        <f t="shared" si="206"/>
        <v/>
      </c>
      <c r="C504" s="31" t="str">
        <f t="shared" si="207"/>
        <v/>
      </c>
      <c r="D504" s="9"/>
      <c r="E504" s="101"/>
      <c r="F504" s="102"/>
      <c r="G504" s="103"/>
      <c r="H504" s="104"/>
      <c r="I504" s="105"/>
      <c r="J504" s="106"/>
      <c r="K504" s="102"/>
      <c r="L504" s="102"/>
      <c r="M504" s="102"/>
      <c r="N504" s="102"/>
      <c r="O504" s="102"/>
      <c r="P504" s="102"/>
      <c r="Q504" s="102"/>
      <c r="R504" s="102"/>
      <c r="S504" s="107"/>
      <c r="T504" s="108"/>
      <c r="U504" s="105"/>
      <c r="V504" s="9"/>
      <c r="Y504" s="42" t="str">
        <f t="shared" si="208"/>
        <v/>
      </c>
      <c r="AA504" s="55" t="str">
        <f t="shared" si="209"/>
        <v/>
      </c>
      <c r="AD504" s="47" t="str">
        <f t="shared" si="210"/>
        <v/>
      </c>
      <c r="AE504" s="48" t="str">
        <f t="shared" si="211"/>
        <v/>
      </c>
      <c r="AF504" s="48" t="str">
        <f t="shared" si="212"/>
        <v/>
      </c>
      <c r="AG504" s="48" t="str">
        <f t="shared" si="213"/>
        <v/>
      </c>
      <c r="AH504" s="48" t="str">
        <f t="shared" si="214"/>
        <v/>
      </c>
      <c r="AI504" s="48" t="str">
        <f t="shared" si="215"/>
        <v/>
      </c>
      <c r="AJ504" s="48" t="str">
        <f t="shared" si="216"/>
        <v/>
      </c>
      <c r="AK504" s="48" t="str">
        <f t="shared" si="217"/>
        <v/>
      </c>
      <c r="AL504" s="48" t="str">
        <f t="shared" si="218"/>
        <v/>
      </c>
      <c r="AM504" s="49" t="str">
        <f t="shared" si="219"/>
        <v/>
      </c>
      <c r="AP504" s="55" t="str">
        <f>IF(B504="", "", COUNTIF(B$11:B$510, "&gt;"&amp;B504)+1+COUNTIF(B$11:B504, B504)-1)</f>
        <v/>
      </c>
      <c r="AQ504" s="64" t="str">
        <f>IF(C504="", "", COUNTIF(C$11:C$510, "&gt;"&amp;C504)+1+COUNTIF(C$11:C504, C504)-1)</f>
        <v/>
      </c>
      <c r="AT504" s="47" t="str">
        <f t="shared" si="220"/>
        <v>X</v>
      </c>
      <c r="AU504" s="48" t="str">
        <f t="shared" si="221"/>
        <v>X</v>
      </c>
      <c r="AV504" s="48" t="str">
        <f t="shared" si="222"/>
        <v>X</v>
      </c>
      <c r="AW504" s="48" t="str">
        <f t="shared" si="223"/>
        <v>X</v>
      </c>
      <c r="AX504" s="48" t="str">
        <f t="shared" si="224"/>
        <v>X</v>
      </c>
      <c r="AY504" s="48" t="str">
        <f t="shared" si="225"/>
        <v>X</v>
      </c>
      <c r="AZ504" s="48" t="str">
        <f t="shared" si="226"/>
        <v>X</v>
      </c>
      <c r="BA504" s="48" t="str">
        <f t="shared" si="227"/>
        <v>X</v>
      </c>
      <c r="BB504" s="48" t="str">
        <f t="shared" si="228"/>
        <v>X</v>
      </c>
      <c r="BC504" s="49" t="str">
        <f t="shared" si="229"/>
        <v>X</v>
      </c>
      <c r="BE504" s="63" t="str">
        <f t="shared" si="232"/>
        <v/>
      </c>
      <c r="BF504" s="70" t="str">
        <f t="shared" si="230"/>
        <v/>
      </c>
      <c r="BG504" s="64" t="str">
        <f t="shared" si="232"/>
        <v/>
      </c>
      <c r="BI504" s="55" t="str">
        <f>IF($T504="", "", IF(AND($T504&gt;=Report!$AD$65, $T504&lt;=Report!$AH$65), Report!$BA$65, IF(AND($T504&gt;=Report!$AD$63, $T504&lt;=Report!$AH$63), Report!$BA$63, IF(AND($T504&gt;=Report!$AD$62, $T504&lt;=Report!$AH$62), Report!$BA$62, IF(AND($T504&gt;=Report!$AD$61, $T504&lt;=Report!$AH$61), Report!$BA$61, IF(AND($T504&gt;=Report!$AD$59, $T504&lt;=Report!$AH$59), Report!$BA$59, ""))))))</f>
        <v/>
      </c>
    </row>
    <row r="505" spans="1:61" x14ac:dyDescent="0.25">
      <c r="A505" s="9"/>
      <c r="B505" s="34" t="str">
        <f t="shared" si="206"/>
        <v/>
      </c>
      <c r="C505" s="31" t="str">
        <f t="shared" si="207"/>
        <v/>
      </c>
      <c r="D505" s="9"/>
      <c r="E505" s="101"/>
      <c r="F505" s="102"/>
      <c r="G505" s="103"/>
      <c r="H505" s="104"/>
      <c r="I505" s="105"/>
      <c r="J505" s="106"/>
      <c r="K505" s="102"/>
      <c r="L505" s="102"/>
      <c r="M505" s="102"/>
      <c r="N505" s="102"/>
      <c r="O505" s="102"/>
      <c r="P505" s="102"/>
      <c r="Q505" s="102"/>
      <c r="R505" s="102"/>
      <c r="S505" s="107"/>
      <c r="T505" s="108"/>
      <c r="U505" s="105"/>
      <c r="V505" s="9"/>
      <c r="Y505" s="42" t="str">
        <f t="shared" si="208"/>
        <v/>
      </c>
      <c r="AA505" s="55" t="str">
        <f t="shared" si="209"/>
        <v/>
      </c>
      <c r="AD505" s="47" t="str">
        <f t="shared" si="210"/>
        <v/>
      </c>
      <c r="AE505" s="48" t="str">
        <f t="shared" si="211"/>
        <v/>
      </c>
      <c r="AF505" s="48" t="str">
        <f t="shared" si="212"/>
        <v/>
      </c>
      <c r="AG505" s="48" t="str">
        <f t="shared" si="213"/>
        <v/>
      </c>
      <c r="AH505" s="48" t="str">
        <f t="shared" si="214"/>
        <v/>
      </c>
      <c r="AI505" s="48" t="str">
        <f t="shared" si="215"/>
        <v/>
      </c>
      <c r="AJ505" s="48" t="str">
        <f t="shared" si="216"/>
        <v/>
      </c>
      <c r="AK505" s="48" t="str">
        <f t="shared" si="217"/>
        <v/>
      </c>
      <c r="AL505" s="48" t="str">
        <f t="shared" si="218"/>
        <v/>
      </c>
      <c r="AM505" s="49" t="str">
        <f t="shared" si="219"/>
        <v/>
      </c>
      <c r="AP505" s="55" t="str">
        <f>IF(B505="", "", COUNTIF(B$11:B$510, "&gt;"&amp;B505)+1+COUNTIF(B$11:B505, B505)-1)</f>
        <v/>
      </c>
      <c r="AQ505" s="64" t="str">
        <f>IF(C505="", "", COUNTIF(C$11:C$510, "&gt;"&amp;C505)+1+COUNTIF(C$11:C505, C505)-1)</f>
        <v/>
      </c>
      <c r="AT505" s="47" t="str">
        <f t="shared" si="220"/>
        <v>X</v>
      </c>
      <c r="AU505" s="48" t="str">
        <f t="shared" si="221"/>
        <v>X</v>
      </c>
      <c r="AV505" s="48" t="str">
        <f t="shared" si="222"/>
        <v>X</v>
      </c>
      <c r="AW505" s="48" t="str">
        <f t="shared" si="223"/>
        <v>X</v>
      </c>
      <c r="AX505" s="48" t="str">
        <f t="shared" si="224"/>
        <v>X</v>
      </c>
      <c r="AY505" s="48" t="str">
        <f t="shared" si="225"/>
        <v>X</v>
      </c>
      <c r="AZ505" s="48" t="str">
        <f t="shared" si="226"/>
        <v>X</v>
      </c>
      <c r="BA505" s="48" t="str">
        <f t="shared" si="227"/>
        <v>X</v>
      </c>
      <c r="BB505" s="48" t="str">
        <f t="shared" si="228"/>
        <v>X</v>
      </c>
      <c r="BC505" s="49" t="str">
        <f t="shared" si="229"/>
        <v>X</v>
      </c>
      <c r="BE505" s="63" t="str">
        <f t="shared" si="232"/>
        <v/>
      </c>
      <c r="BF505" s="70" t="str">
        <f t="shared" si="230"/>
        <v/>
      </c>
      <c r="BG505" s="64" t="str">
        <f t="shared" si="232"/>
        <v/>
      </c>
      <c r="BI505" s="55" t="str">
        <f>IF($T505="", "", IF(AND($T505&gt;=Report!$AD$65, $T505&lt;=Report!$AH$65), Report!$BA$65, IF(AND($T505&gt;=Report!$AD$63, $T505&lt;=Report!$AH$63), Report!$BA$63, IF(AND($T505&gt;=Report!$AD$62, $T505&lt;=Report!$AH$62), Report!$BA$62, IF(AND($T505&gt;=Report!$AD$61, $T505&lt;=Report!$AH$61), Report!$BA$61, IF(AND($T505&gt;=Report!$AD$59, $T505&lt;=Report!$AH$59), Report!$BA$59, ""))))))</f>
        <v/>
      </c>
    </row>
    <row r="506" spans="1:61" x14ac:dyDescent="0.25">
      <c r="A506" s="9"/>
      <c r="B506" s="34" t="str">
        <f t="shared" si="206"/>
        <v/>
      </c>
      <c r="C506" s="31" t="str">
        <f t="shared" si="207"/>
        <v/>
      </c>
      <c r="D506" s="9"/>
      <c r="E506" s="101"/>
      <c r="F506" s="102"/>
      <c r="G506" s="103"/>
      <c r="H506" s="104"/>
      <c r="I506" s="105"/>
      <c r="J506" s="106"/>
      <c r="K506" s="102"/>
      <c r="L506" s="102"/>
      <c r="M506" s="102"/>
      <c r="N506" s="102"/>
      <c r="O506" s="102"/>
      <c r="P506" s="102"/>
      <c r="Q506" s="102"/>
      <c r="R506" s="102"/>
      <c r="S506" s="107"/>
      <c r="T506" s="108"/>
      <c r="U506" s="105"/>
      <c r="V506" s="9"/>
      <c r="Y506" s="42" t="str">
        <f t="shared" si="208"/>
        <v/>
      </c>
      <c r="AA506" s="55" t="str">
        <f t="shared" si="209"/>
        <v/>
      </c>
      <c r="AD506" s="47" t="str">
        <f t="shared" si="210"/>
        <v/>
      </c>
      <c r="AE506" s="48" t="str">
        <f t="shared" si="211"/>
        <v/>
      </c>
      <c r="AF506" s="48" t="str">
        <f t="shared" si="212"/>
        <v/>
      </c>
      <c r="AG506" s="48" t="str">
        <f t="shared" si="213"/>
        <v/>
      </c>
      <c r="AH506" s="48" t="str">
        <f t="shared" si="214"/>
        <v/>
      </c>
      <c r="AI506" s="48" t="str">
        <f t="shared" si="215"/>
        <v/>
      </c>
      <c r="AJ506" s="48" t="str">
        <f t="shared" si="216"/>
        <v/>
      </c>
      <c r="AK506" s="48" t="str">
        <f t="shared" si="217"/>
        <v/>
      </c>
      <c r="AL506" s="48" t="str">
        <f t="shared" si="218"/>
        <v/>
      </c>
      <c r="AM506" s="49" t="str">
        <f t="shared" si="219"/>
        <v/>
      </c>
      <c r="AP506" s="55" t="str">
        <f>IF(B506="", "", COUNTIF(B$11:B$510, "&gt;"&amp;B506)+1+COUNTIF(B$11:B506, B506)-1)</f>
        <v/>
      </c>
      <c r="AQ506" s="64" t="str">
        <f>IF(C506="", "", COUNTIF(C$11:C$510, "&gt;"&amp;C506)+1+COUNTIF(C$11:C506, C506)-1)</f>
        <v/>
      </c>
      <c r="AT506" s="47" t="str">
        <f t="shared" si="220"/>
        <v>X</v>
      </c>
      <c r="AU506" s="48" t="str">
        <f t="shared" si="221"/>
        <v>X</v>
      </c>
      <c r="AV506" s="48" t="str">
        <f t="shared" si="222"/>
        <v>X</v>
      </c>
      <c r="AW506" s="48" t="str">
        <f t="shared" si="223"/>
        <v>X</v>
      </c>
      <c r="AX506" s="48" t="str">
        <f t="shared" si="224"/>
        <v>X</v>
      </c>
      <c r="AY506" s="48" t="str">
        <f t="shared" si="225"/>
        <v>X</v>
      </c>
      <c r="AZ506" s="48" t="str">
        <f t="shared" si="226"/>
        <v>X</v>
      </c>
      <c r="BA506" s="48" t="str">
        <f t="shared" si="227"/>
        <v>X</v>
      </c>
      <c r="BB506" s="48" t="str">
        <f t="shared" si="228"/>
        <v>X</v>
      </c>
      <c r="BC506" s="49" t="str">
        <f t="shared" si="229"/>
        <v>X</v>
      </c>
      <c r="BE506" s="63" t="str">
        <f t="shared" si="232"/>
        <v/>
      </c>
      <c r="BF506" s="70" t="str">
        <f t="shared" si="230"/>
        <v/>
      </c>
      <c r="BG506" s="64" t="str">
        <f t="shared" si="232"/>
        <v/>
      </c>
      <c r="BI506" s="55" t="str">
        <f>IF($T506="", "", IF(AND($T506&gt;=Report!$AD$65, $T506&lt;=Report!$AH$65), Report!$BA$65, IF(AND($T506&gt;=Report!$AD$63, $T506&lt;=Report!$AH$63), Report!$BA$63, IF(AND($T506&gt;=Report!$AD$62, $T506&lt;=Report!$AH$62), Report!$BA$62, IF(AND($T506&gt;=Report!$AD$61, $T506&lt;=Report!$AH$61), Report!$BA$61, IF(AND($T506&gt;=Report!$AD$59, $T506&lt;=Report!$AH$59), Report!$BA$59, ""))))))</f>
        <v/>
      </c>
    </row>
    <row r="507" spans="1:61" x14ac:dyDescent="0.25">
      <c r="A507" s="9"/>
      <c r="B507" s="34" t="str">
        <f t="shared" si="206"/>
        <v/>
      </c>
      <c r="C507" s="31" t="str">
        <f t="shared" si="207"/>
        <v/>
      </c>
      <c r="D507" s="9"/>
      <c r="E507" s="101"/>
      <c r="F507" s="102"/>
      <c r="G507" s="103"/>
      <c r="H507" s="104"/>
      <c r="I507" s="105"/>
      <c r="J507" s="106"/>
      <c r="K507" s="102"/>
      <c r="L507" s="102"/>
      <c r="M507" s="102"/>
      <c r="N507" s="102"/>
      <c r="O507" s="102"/>
      <c r="P507" s="102"/>
      <c r="Q507" s="102"/>
      <c r="R507" s="102"/>
      <c r="S507" s="107"/>
      <c r="T507" s="108"/>
      <c r="U507" s="105"/>
      <c r="V507" s="9"/>
      <c r="Y507" s="42" t="str">
        <f t="shared" si="208"/>
        <v/>
      </c>
      <c r="AA507" s="55" t="str">
        <f t="shared" si="209"/>
        <v/>
      </c>
      <c r="AD507" s="47" t="str">
        <f t="shared" si="210"/>
        <v/>
      </c>
      <c r="AE507" s="48" t="str">
        <f t="shared" si="211"/>
        <v/>
      </c>
      <c r="AF507" s="48" t="str">
        <f t="shared" si="212"/>
        <v/>
      </c>
      <c r="AG507" s="48" t="str">
        <f t="shared" si="213"/>
        <v/>
      </c>
      <c r="AH507" s="48" t="str">
        <f t="shared" si="214"/>
        <v/>
      </c>
      <c r="AI507" s="48" t="str">
        <f t="shared" si="215"/>
        <v/>
      </c>
      <c r="AJ507" s="48" t="str">
        <f t="shared" si="216"/>
        <v/>
      </c>
      <c r="AK507" s="48" t="str">
        <f t="shared" si="217"/>
        <v/>
      </c>
      <c r="AL507" s="48" t="str">
        <f t="shared" si="218"/>
        <v/>
      </c>
      <c r="AM507" s="49" t="str">
        <f t="shared" si="219"/>
        <v/>
      </c>
      <c r="AP507" s="55" t="str">
        <f>IF(B507="", "", COUNTIF(B$11:B$510, "&gt;"&amp;B507)+1+COUNTIF(B$11:B507, B507)-1)</f>
        <v/>
      </c>
      <c r="AQ507" s="64" t="str">
        <f>IF(C507="", "", COUNTIF(C$11:C$510, "&gt;"&amp;C507)+1+COUNTIF(C$11:C507, C507)-1)</f>
        <v/>
      </c>
      <c r="AT507" s="47" t="str">
        <f t="shared" si="220"/>
        <v>X</v>
      </c>
      <c r="AU507" s="48" t="str">
        <f t="shared" si="221"/>
        <v>X</v>
      </c>
      <c r="AV507" s="48" t="str">
        <f t="shared" si="222"/>
        <v>X</v>
      </c>
      <c r="AW507" s="48" t="str">
        <f t="shared" si="223"/>
        <v>X</v>
      </c>
      <c r="AX507" s="48" t="str">
        <f t="shared" si="224"/>
        <v>X</v>
      </c>
      <c r="AY507" s="48" t="str">
        <f t="shared" si="225"/>
        <v>X</v>
      </c>
      <c r="AZ507" s="48" t="str">
        <f t="shared" si="226"/>
        <v>X</v>
      </c>
      <c r="BA507" s="48" t="str">
        <f t="shared" si="227"/>
        <v>X</v>
      </c>
      <c r="BB507" s="48" t="str">
        <f t="shared" si="228"/>
        <v>X</v>
      </c>
      <c r="BC507" s="49" t="str">
        <f t="shared" si="229"/>
        <v>X</v>
      </c>
      <c r="BE507" s="63" t="str">
        <f t="shared" si="232"/>
        <v/>
      </c>
      <c r="BF507" s="70" t="str">
        <f t="shared" si="230"/>
        <v/>
      </c>
      <c r="BG507" s="64" t="str">
        <f t="shared" si="232"/>
        <v/>
      </c>
      <c r="BI507" s="55" t="str">
        <f>IF($T507="", "", IF(AND($T507&gt;=Report!$AD$65, $T507&lt;=Report!$AH$65), Report!$BA$65, IF(AND($T507&gt;=Report!$AD$63, $T507&lt;=Report!$AH$63), Report!$BA$63, IF(AND($T507&gt;=Report!$AD$62, $T507&lt;=Report!$AH$62), Report!$BA$62, IF(AND($T507&gt;=Report!$AD$61, $T507&lt;=Report!$AH$61), Report!$BA$61, IF(AND($T507&gt;=Report!$AD$59, $T507&lt;=Report!$AH$59), Report!$BA$59, ""))))))</f>
        <v/>
      </c>
    </row>
    <row r="508" spans="1:61" x14ac:dyDescent="0.25">
      <c r="A508" s="9"/>
      <c r="B508" s="34" t="str">
        <f t="shared" si="206"/>
        <v/>
      </c>
      <c r="C508" s="31" t="str">
        <f t="shared" si="207"/>
        <v/>
      </c>
      <c r="D508" s="9"/>
      <c r="E508" s="101"/>
      <c r="F508" s="102"/>
      <c r="G508" s="103"/>
      <c r="H508" s="104"/>
      <c r="I508" s="105"/>
      <c r="J508" s="106"/>
      <c r="K508" s="102"/>
      <c r="L508" s="102"/>
      <c r="M508" s="102"/>
      <c r="N508" s="102"/>
      <c r="O508" s="102"/>
      <c r="P508" s="102"/>
      <c r="Q508" s="102"/>
      <c r="R508" s="102"/>
      <c r="S508" s="107"/>
      <c r="T508" s="108"/>
      <c r="U508" s="105"/>
      <c r="V508" s="9"/>
      <c r="Y508" s="42" t="str">
        <f t="shared" si="208"/>
        <v/>
      </c>
      <c r="AA508" s="55" t="str">
        <f t="shared" si="209"/>
        <v/>
      </c>
      <c r="AD508" s="47" t="str">
        <f t="shared" si="210"/>
        <v/>
      </c>
      <c r="AE508" s="48" t="str">
        <f t="shared" si="211"/>
        <v/>
      </c>
      <c r="AF508" s="48" t="str">
        <f t="shared" si="212"/>
        <v/>
      </c>
      <c r="AG508" s="48" t="str">
        <f t="shared" si="213"/>
        <v/>
      </c>
      <c r="AH508" s="48" t="str">
        <f t="shared" si="214"/>
        <v/>
      </c>
      <c r="AI508" s="48" t="str">
        <f t="shared" si="215"/>
        <v/>
      </c>
      <c r="AJ508" s="48" t="str">
        <f t="shared" si="216"/>
        <v/>
      </c>
      <c r="AK508" s="48" t="str">
        <f t="shared" si="217"/>
        <v/>
      </c>
      <c r="AL508" s="48" t="str">
        <f t="shared" si="218"/>
        <v/>
      </c>
      <c r="AM508" s="49" t="str">
        <f t="shared" si="219"/>
        <v/>
      </c>
      <c r="AP508" s="55" t="str">
        <f>IF(B508="", "", COUNTIF(B$11:B$510, "&gt;"&amp;B508)+1+COUNTIF(B$11:B508, B508)-1)</f>
        <v/>
      </c>
      <c r="AQ508" s="64" t="str">
        <f>IF(C508="", "", COUNTIF(C$11:C$510, "&gt;"&amp;C508)+1+COUNTIF(C$11:C508, C508)-1)</f>
        <v/>
      </c>
      <c r="AT508" s="47" t="str">
        <f t="shared" si="220"/>
        <v>X</v>
      </c>
      <c r="AU508" s="48" t="str">
        <f t="shared" si="221"/>
        <v>X</v>
      </c>
      <c r="AV508" s="48" t="str">
        <f t="shared" si="222"/>
        <v>X</v>
      </c>
      <c r="AW508" s="48" t="str">
        <f t="shared" si="223"/>
        <v>X</v>
      </c>
      <c r="AX508" s="48" t="str">
        <f t="shared" si="224"/>
        <v>X</v>
      </c>
      <c r="AY508" s="48" t="str">
        <f t="shared" si="225"/>
        <v>X</v>
      </c>
      <c r="AZ508" s="48" t="str">
        <f t="shared" si="226"/>
        <v>X</v>
      </c>
      <c r="BA508" s="48" t="str">
        <f t="shared" si="227"/>
        <v>X</v>
      </c>
      <c r="BB508" s="48" t="str">
        <f t="shared" si="228"/>
        <v>X</v>
      </c>
      <c r="BC508" s="49" t="str">
        <f t="shared" si="229"/>
        <v>X</v>
      </c>
      <c r="BE508" s="63" t="str">
        <f t="shared" si="232"/>
        <v/>
      </c>
      <c r="BF508" s="70" t="str">
        <f t="shared" si="230"/>
        <v/>
      </c>
      <c r="BG508" s="64" t="str">
        <f t="shared" si="232"/>
        <v/>
      </c>
      <c r="BI508" s="55" t="str">
        <f>IF($T508="", "", IF(AND($T508&gt;=Report!$AD$65, $T508&lt;=Report!$AH$65), Report!$BA$65, IF(AND($T508&gt;=Report!$AD$63, $T508&lt;=Report!$AH$63), Report!$BA$63, IF(AND($T508&gt;=Report!$AD$62, $T508&lt;=Report!$AH$62), Report!$BA$62, IF(AND($T508&gt;=Report!$AD$61, $T508&lt;=Report!$AH$61), Report!$BA$61, IF(AND($T508&gt;=Report!$AD$59, $T508&lt;=Report!$AH$59), Report!$BA$59, ""))))))</f>
        <v/>
      </c>
    </row>
    <row r="509" spans="1:61" x14ac:dyDescent="0.25">
      <c r="A509" s="9"/>
      <c r="B509" s="34" t="str">
        <f t="shared" si="206"/>
        <v/>
      </c>
      <c r="C509" s="31" t="str">
        <f t="shared" si="207"/>
        <v/>
      </c>
      <c r="D509" s="9"/>
      <c r="E509" s="101"/>
      <c r="F509" s="102"/>
      <c r="G509" s="103"/>
      <c r="H509" s="104"/>
      <c r="I509" s="105"/>
      <c r="J509" s="106"/>
      <c r="K509" s="102"/>
      <c r="L509" s="102"/>
      <c r="M509" s="102"/>
      <c r="N509" s="102"/>
      <c r="O509" s="102"/>
      <c r="P509" s="102"/>
      <c r="Q509" s="102"/>
      <c r="R509" s="102"/>
      <c r="S509" s="107"/>
      <c r="T509" s="108"/>
      <c r="U509" s="105"/>
      <c r="V509" s="9"/>
      <c r="Y509" s="42" t="str">
        <f t="shared" si="208"/>
        <v/>
      </c>
      <c r="AA509" s="55" t="str">
        <f t="shared" si="209"/>
        <v/>
      </c>
      <c r="AD509" s="47" t="str">
        <f t="shared" si="210"/>
        <v/>
      </c>
      <c r="AE509" s="48" t="str">
        <f t="shared" si="211"/>
        <v/>
      </c>
      <c r="AF509" s="48" t="str">
        <f t="shared" si="212"/>
        <v/>
      </c>
      <c r="AG509" s="48" t="str">
        <f t="shared" si="213"/>
        <v/>
      </c>
      <c r="AH509" s="48" t="str">
        <f t="shared" si="214"/>
        <v/>
      </c>
      <c r="AI509" s="48" t="str">
        <f t="shared" si="215"/>
        <v/>
      </c>
      <c r="AJ509" s="48" t="str">
        <f t="shared" si="216"/>
        <v/>
      </c>
      <c r="AK509" s="48" t="str">
        <f t="shared" si="217"/>
        <v/>
      </c>
      <c r="AL509" s="48" t="str">
        <f t="shared" si="218"/>
        <v/>
      </c>
      <c r="AM509" s="49" t="str">
        <f t="shared" si="219"/>
        <v/>
      </c>
      <c r="AP509" s="55" t="str">
        <f>IF(B509="", "", COUNTIF(B$11:B$510, "&gt;"&amp;B509)+1+COUNTIF(B$11:B509, B509)-1)</f>
        <v/>
      </c>
      <c r="AQ509" s="64" t="str">
        <f>IF(C509="", "", COUNTIF(C$11:C$510, "&gt;"&amp;C509)+1+COUNTIF(C$11:C509, C509)-1)</f>
        <v/>
      </c>
      <c r="AT509" s="47" t="str">
        <f t="shared" si="220"/>
        <v>X</v>
      </c>
      <c r="AU509" s="48" t="str">
        <f t="shared" si="221"/>
        <v>X</v>
      </c>
      <c r="AV509" s="48" t="str">
        <f t="shared" si="222"/>
        <v>X</v>
      </c>
      <c r="AW509" s="48" t="str">
        <f t="shared" si="223"/>
        <v>X</v>
      </c>
      <c r="AX509" s="48" t="str">
        <f t="shared" si="224"/>
        <v>X</v>
      </c>
      <c r="AY509" s="48" t="str">
        <f t="shared" si="225"/>
        <v>X</v>
      </c>
      <c r="AZ509" s="48" t="str">
        <f t="shared" si="226"/>
        <v>X</v>
      </c>
      <c r="BA509" s="48" t="str">
        <f t="shared" si="227"/>
        <v>X</v>
      </c>
      <c r="BB509" s="48" t="str">
        <f t="shared" si="228"/>
        <v>X</v>
      </c>
      <c r="BC509" s="49" t="str">
        <f t="shared" si="229"/>
        <v>X</v>
      </c>
      <c r="BE509" s="63" t="str">
        <f t="shared" si="232"/>
        <v/>
      </c>
      <c r="BF509" s="70" t="str">
        <f t="shared" si="230"/>
        <v/>
      </c>
      <c r="BG509" s="64" t="str">
        <f t="shared" si="232"/>
        <v/>
      </c>
      <c r="BI509" s="55" t="str">
        <f>IF($T509="", "", IF(AND($T509&gt;=Report!$AD$65, $T509&lt;=Report!$AH$65), Report!$BA$65, IF(AND($T509&gt;=Report!$AD$63, $T509&lt;=Report!$AH$63), Report!$BA$63, IF(AND($T509&gt;=Report!$AD$62, $T509&lt;=Report!$AH$62), Report!$BA$62, IF(AND($T509&gt;=Report!$AD$61, $T509&lt;=Report!$AH$61), Report!$BA$61, IF(AND($T509&gt;=Report!$AD$59, $T509&lt;=Report!$AH$59), Report!$BA$59, ""))))))</f>
        <v/>
      </c>
    </row>
    <row r="510" spans="1:61" x14ac:dyDescent="0.25">
      <c r="A510" s="9"/>
      <c r="B510" s="35" t="str">
        <f t="shared" si="206"/>
        <v/>
      </c>
      <c r="C510" s="32" t="str">
        <f t="shared" si="207"/>
        <v/>
      </c>
      <c r="D510" s="9"/>
      <c r="E510" s="109"/>
      <c r="F510" s="110"/>
      <c r="G510" s="111"/>
      <c r="H510" s="112"/>
      <c r="I510" s="113"/>
      <c r="J510" s="114"/>
      <c r="K510" s="110"/>
      <c r="L510" s="110"/>
      <c r="M510" s="110"/>
      <c r="N510" s="110"/>
      <c r="O510" s="110"/>
      <c r="P510" s="110"/>
      <c r="Q510" s="110"/>
      <c r="R510" s="110"/>
      <c r="S510" s="115"/>
      <c r="T510" s="116"/>
      <c r="U510" s="113"/>
      <c r="V510" s="9"/>
      <c r="Y510" s="43" t="str">
        <f t="shared" si="208"/>
        <v/>
      </c>
      <c r="AA510" s="56" t="str">
        <f t="shared" si="209"/>
        <v/>
      </c>
      <c r="AD510" s="50" t="str">
        <f t="shared" si="210"/>
        <v/>
      </c>
      <c r="AE510" s="51" t="str">
        <f t="shared" si="211"/>
        <v/>
      </c>
      <c r="AF510" s="51" t="str">
        <f t="shared" si="212"/>
        <v/>
      </c>
      <c r="AG510" s="51" t="str">
        <f t="shared" si="213"/>
        <v/>
      </c>
      <c r="AH510" s="51" t="str">
        <f t="shared" si="214"/>
        <v/>
      </c>
      <c r="AI510" s="51" t="str">
        <f t="shared" si="215"/>
        <v/>
      </c>
      <c r="AJ510" s="51" t="str">
        <f t="shared" si="216"/>
        <v/>
      </c>
      <c r="AK510" s="51" t="str">
        <f t="shared" si="217"/>
        <v/>
      </c>
      <c r="AL510" s="51" t="str">
        <f t="shared" si="218"/>
        <v/>
      </c>
      <c r="AM510" s="52" t="str">
        <f t="shared" si="219"/>
        <v/>
      </c>
      <c r="AP510" s="56" t="str">
        <f>IF(B510="", "", COUNTIF(B$11:B$510, "&gt;"&amp;B510)+1+COUNTIF(B$11:B510, B510)-1)</f>
        <v/>
      </c>
      <c r="AQ510" s="66" t="str">
        <f>IF(C510="", "", COUNTIF(C$11:C$510, "&gt;"&amp;C510)+1+COUNTIF(C$11:C510, C510)-1)</f>
        <v/>
      </c>
      <c r="AT510" s="50" t="str">
        <f t="shared" si="220"/>
        <v>X</v>
      </c>
      <c r="AU510" s="51" t="str">
        <f t="shared" si="221"/>
        <v>X</v>
      </c>
      <c r="AV510" s="51" t="str">
        <f t="shared" si="222"/>
        <v>X</v>
      </c>
      <c r="AW510" s="51" t="str">
        <f t="shared" si="223"/>
        <v>X</v>
      </c>
      <c r="AX510" s="51" t="str">
        <f t="shared" si="224"/>
        <v>X</v>
      </c>
      <c r="AY510" s="51" t="str">
        <f t="shared" si="225"/>
        <v>X</v>
      </c>
      <c r="AZ510" s="51" t="str">
        <f t="shared" si="226"/>
        <v>X</v>
      </c>
      <c r="BA510" s="51" t="str">
        <f t="shared" si="227"/>
        <v>X</v>
      </c>
      <c r="BB510" s="51" t="str">
        <f t="shared" si="228"/>
        <v>X</v>
      </c>
      <c r="BC510" s="52" t="str">
        <f t="shared" si="229"/>
        <v>X</v>
      </c>
      <c r="BE510" s="65" t="str">
        <f t="shared" si="232"/>
        <v/>
      </c>
      <c r="BF510" s="71" t="str">
        <f t="shared" si="230"/>
        <v/>
      </c>
      <c r="BG510" s="66" t="str">
        <f t="shared" si="232"/>
        <v/>
      </c>
      <c r="BI510" s="56" t="str">
        <f>IF($T510="", "", IF(AND($T510&gt;=Report!$AD$65, $T510&lt;=Report!$AH$65), Report!$BA$65, IF(AND($T510&gt;=Report!$AD$63, $T510&lt;=Report!$AH$63), Report!$BA$63, IF(AND($T510&gt;=Report!$AD$62, $T510&lt;=Report!$AH$62), Report!$BA$62, IF(AND($T510&gt;=Report!$AD$61, $T510&lt;=Report!$AH$61), Report!$BA$61, IF(AND($T510&gt;=Report!$AD$59, $T510&lt;=Report!$AH$59), Report!$BA$59, ""))))))</f>
        <v/>
      </c>
    </row>
    <row r="511" spans="1:61" x14ac:dyDescent="0.25">
      <c r="A511" s="9"/>
      <c r="B511" s="9"/>
      <c r="C511" s="9"/>
      <c r="D511" s="9"/>
      <c r="E511" s="9"/>
      <c r="F511" s="9"/>
      <c r="G511" s="9"/>
      <c r="H511" s="9"/>
      <c r="I511" s="9"/>
      <c r="J511" s="9"/>
      <c r="K511" s="9"/>
      <c r="L511" s="9"/>
      <c r="M511" s="9"/>
      <c r="N511" s="9"/>
      <c r="O511" s="9"/>
      <c r="P511" s="9"/>
      <c r="Q511" s="9"/>
      <c r="R511" s="9"/>
      <c r="S511" s="9"/>
      <c r="T511" s="9"/>
      <c r="U511" s="9"/>
      <c r="V511" s="9"/>
    </row>
  </sheetData>
  <sheetProtection algorithmName="SHA-512" hashValue="3jYEm/jEPU6CUaR2f7kH3GpybXw009o2w1Q6jA5MNvOKYQkxJYrHahNRPJzH7bQ6Ums0LFiKOlL6AIuuaZ1cmQ==" saltValue="kheNfor0Q4i3ZfHG7chcRg==" spinCount="100000" sheet="1" objects="1" scenarios="1" insertHyperlinks="0" sort="0" autoFilter="0"/>
  <autoFilter ref="E10:U15" xr:uid="{66C8C5FD-F4BF-495B-B21B-6FA972D7A3AE}"/>
  <mergeCells count="15">
    <mergeCell ref="P4:P9"/>
    <mergeCell ref="Q4:Q9"/>
    <mergeCell ref="R4:R9"/>
    <mergeCell ref="S4:S9"/>
    <mergeCell ref="B2:E3"/>
    <mergeCell ref="J4:J9"/>
    <mergeCell ref="K4:K9"/>
    <mergeCell ref="L4:L9"/>
    <mergeCell ref="M4:M9"/>
    <mergeCell ref="N4:N9"/>
    <mergeCell ref="O4:O9"/>
    <mergeCell ref="B5:H7"/>
    <mergeCell ref="B4:E4"/>
    <mergeCell ref="J2:S2"/>
    <mergeCell ref="J3:S3"/>
  </mergeCells>
  <conditionalFormatting sqref="J11:S510">
    <cfRule type="expression" dxfId="7" priority="6">
      <formula>J11=$AC$9</formula>
    </cfRule>
    <cfRule type="expression" dxfId="6" priority="7">
      <formula>J11=$AC$8</formula>
    </cfRule>
  </conditionalFormatting>
  <conditionalFormatting sqref="B11:B510">
    <cfRule type="colorScale" priority="5">
      <colorScale>
        <cfvo type="num" val="$AE$5"/>
        <cfvo type="num" val="$AE$4"/>
        <cfvo type="num" val="$AE$3"/>
        <color rgb="FFF8696B"/>
        <color rgb="FFFFEB84"/>
        <color rgb="FF63BE7B"/>
      </colorScale>
    </cfRule>
  </conditionalFormatting>
  <conditionalFormatting sqref="C11:C510 T11:T510">
    <cfRule type="colorScale" priority="4">
      <colorScale>
        <cfvo type="num" val="$AH$5"/>
        <cfvo type="num" val="$AH$4"/>
        <cfvo type="num" val="$AH$3"/>
        <color rgb="FFF8696B"/>
        <color rgb="FFFFEB84"/>
        <color rgb="FF63BE7B"/>
      </colorScale>
    </cfRule>
  </conditionalFormatting>
  <conditionalFormatting sqref="G11:G510">
    <cfRule type="colorScale" priority="3">
      <colorScale>
        <cfvo type="num" val="$AK$3"/>
        <cfvo type="num" val="$AK$4"/>
        <cfvo type="num" val="$AK$5"/>
        <color rgb="FF63BE7B"/>
        <color rgb="FFFFEB84"/>
        <color rgb="FFF8696B"/>
      </colorScale>
    </cfRule>
  </conditionalFormatting>
  <conditionalFormatting sqref="E11:E510">
    <cfRule type="expression" dxfId="5" priority="2">
      <formula>$AA11="X"</formula>
    </cfRule>
  </conditionalFormatting>
  <conditionalFormatting sqref="E8">
    <cfRule type="expression" dxfId="4" priority="1">
      <formula>NOT($E$8="")</formula>
    </cfRule>
  </conditionalFormatting>
  <dataValidations count="1">
    <dataValidation type="list" allowBlank="1" showInputMessage="1" showErrorMessage="1" sqref="J11:S510" xr:uid="{03FB101A-5E14-4F7C-8E09-35F1F3CB48B4}">
      <formula1>$AC$7:$AC$9</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8DDE58-5FB1-4FEE-81DC-3477BF639AF7}">
  <sheetPr>
    <tabColor rgb="FF002060"/>
  </sheetPr>
  <dimension ref="A1:BH67"/>
  <sheetViews>
    <sheetView zoomScaleNormal="100" workbookViewId="0"/>
  </sheetViews>
  <sheetFormatPr defaultColWidth="0" defaultRowHeight="15" zeroHeight="1" x14ac:dyDescent="0.25"/>
  <cols>
    <col min="1" max="46" width="2.85546875" style="1" customWidth="1"/>
    <col min="47" max="52" width="2.85546875" style="1" hidden="1" customWidth="1"/>
    <col min="53" max="54" width="8.7109375" style="1" hidden="1" customWidth="1"/>
    <col min="55" max="55" width="2.85546875" style="1" hidden="1" customWidth="1"/>
    <col min="56" max="57" width="8.7109375" style="1" hidden="1" customWidth="1"/>
    <col min="58" max="58" width="2.85546875" style="1" hidden="1" customWidth="1"/>
    <col min="59" max="60" width="8.7109375" style="1" hidden="1" customWidth="1"/>
    <col min="61" max="16384" width="2.85546875" style="1" hidden="1"/>
  </cols>
  <sheetData>
    <row r="1" spans="1:60" x14ac:dyDescent="0.25">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row>
    <row r="2" spans="1:60" x14ac:dyDescent="0.25">
      <c r="A2" s="9"/>
      <c r="B2" s="186" t="s">
        <v>20</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c r="AQ2" s="187"/>
      <c r="AR2" s="187"/>
      <c r="AS2" s="188"/>
      <c r="AT2" s="9"/>
      <c r="BA2" s="57" t="s">
        <v>16</v>
      </c>
      <c r="BB2" s="54">
        <f>SUM('Intro &amp; Setup'!$Z$18:$Z$27)</f>
        <v>0</v>
      </c>
      <c r="BD2" s="57" t="s">
        <v>16</v>
      </c>
      <c r="BE2" s="54">
        <v>100</v>
      </c>
      <c r="BG2" s="57" t="s">
        <v>16</v>
      </c>
      <c r="BH2" s="67">
        <f>'Intro &amp; Setup'!$Z$30</f>
        <v>150000</v>
      </c>
    </row>
    <row r="3" spans="1:60" x14ac:dyDescent="0.25">
      <c r="A3" s="9"/>
      <c r="B3" s="189"/>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c r="AG3" s="190"/>
      <c r="AH3" s="190"/>
      <c r="AI3" s="190"/>
      <c r="AJ3" s="190"/>
      <c r="AK3" s="190"/>
      <c r="AL3" s="190"/>
      <c r="AM3" s="190"/>
      <c r="AN3" s="190"/>
      <c r="AO3" s="190"/>
      <c r="AP3" s="190"/>
      <c r="AQ3" s="190"/>
      <c r="AR3" s="190"/>
      <c r="AS3" s="191"/>
      <c r="AT3" s="9"/>
      <c r="BA3" s="58" t="s">
        <v>17</v>
      </c>
      <c r="BB3" s="54">
        <f>SUM('Intro &amp; Setup'!$AC$18:$AC$27)</f>
        <v>0</v>
      </c>
      <c r="BD3" s="58" t="s">
        <v>17</v>
      </c>
      <c r="BE3" s="54">
        <f>IFERROR(BE4+((BE2-BE4)/2), "")</f>
        <v>50</v>
      </c>
      <c r="BG3" s="58" t="s">
        <v>17</v>
      </c>
      <c r="BH3" s="67">
        <f>IFERROR(BH4+((BH2-BH4)/2), "")</f>
        <v>180000</v>
      </c>
    </row>
    <row r="4" spans="1:60" x14ac:dyDescent="0.25">
      <c r="A4" s="9"/>
      <c r="B4" s="293" t="str">
        <f>IF('Intro &amp; Setup'!$H$16="", "", 'Intro &amp; Setup'!$H$16)</f>
        <v>Your Name</v>
      </c>
      <c r="C4" s="293"/>
      <c r="D4" s="293"/>
      <c r="E4" s="293"/>
      <c r="F4" s="293"/>
      <c r="G4" s="293"/>
      <c r="H4" s="293"/>
      <c r="I4" s="293"/>
      <c r="J4" s="293"/>
      <c r="K4" s="293"/>
      <c r="L4" s="293"/>
      <c r="M4" s="293"/>
      <c r="N4" s="293"/>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9"/>
      <c r="BA4" s="59" t="s">
        <v>18</v>
      </c>
      <c r="BB4" s="40">
        <f>SUM('Intro &amp; Setup'!$AF$18:$AF$27)</f>
        <v>0</v>
      </c>
      <c r="BD4" s="59" t="s">
        <v>18</v>
      </c>
      <c r="BE4" s="40">
        <f>'Intro &amp; Setup'!$BG$23</f>
        <v>0</v>
      </c>
      <c r="BG4" s="59" t="s">
        <v>18</v>
      </c>
      <c r="BH4" s="68">
        <f>'Intro &amp; Setup'!$Z$31</f>
        <v>210000</v>
      </c>
    </row>
    <row r="5" spans="1:60"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row>
    <row r="6" spans="1:60" x14ac:dyDescent="0.25">
      <c r="A6" s="9"/>
      <c r="B6" s="239" t="s">
        <v>22</v>
      </c>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1"/>
      <c r="AI6" s="9"/>
      <c r="AJ6" s="271" t="str">
        <f>'Property List'!$J$4</f>
        <v/>
      </c>
      <c r="AK6" s="271" t="str">
        <f>'Property List'!$K$4</f>
        <v/>
      </c>
      <c r="AL6" s="271" t="str">
        <f>'Property List'!$L$4</f>
        <v/>
      </c>
      <c r="AM6" s="271" t="str">
        <f>'Property List'!$M$4</f>
        <v/>
      </c>
      <c r="AN6" s="271" t="str">
        <f>'Property List'!$N$4</f>
        <v/>
      </c>
      <c r="AO6" s="271" t="str">
        <f>'Property List'!$O$4</f>
        <v/>
      </c>
      <c r="AP6" s="271" t="str">
        <f>'Property List'!$P$4</f>
        <v/>
      </c>
      <c r="AQ6" s="271" t="str">
        <f>'Property List'!$Q$4</f>
        <v/>
      </c>
      <c r="AR6" s="271" t="str">
        <f>'Property List'!$R$4</f>
        <v/>
      </c>
      <c r="AS6" s="271" t="str">
        <f>'Property List'!$S$4</f>
        <v/>
      </c>
      <c r="AT6" s="9"/>
      <c r="BA6" s="54" t="str">
        <f>'Property List'!$AC8</f>
        <v>✓</v>
      </c>
    </row>
    <row r="7" spans="1:60" x14ac:dyDescent="0.25">
      <c r="A7" s="9"/>
      <c r="B7" s="242"/>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4"/>
      <c r="AI7" s="9"/>
      <c r="AJ7" s="271"/>
      <c r="AK7" s="271"/>
      <c r="AL7" s="271"/>
      <c r="AM7" s="271"/>
      <c r="AN7" s="271"/>
      <c r="AO7" s="271"/>
      <c r="AP7" s="271"/>
      <c r="AQ7" s="271"/>
      <c r="AR7" s="271"/>
      <c r="AS7" s="271"/>
      <c r="AT7" s="9"/>
      <c r="BA7" s="56" t="str">
        <f>'Property List'!$AC9</f>
        <v>✕</v>
      </c>
    </row>
    <row r="8" spans="1:60"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271"/>
      <c r="AK8" s="271"/>
      <c r="AL8" s="271"/>
      <c r="AM8" s="271"/>
      <c r="AN8" s="271"/>
      <c r="AO8" s="271"/>
      <c r="AP8" s="271"/>
      <c r="AQ8" s="271"/>
      <c r="AR8" s="271"/>
      <c r="AS8" s="271"/>
      <c r="AT8" s="9"/>
    </row>
    <row r="9" spans="1:60"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219" t="s">
        <v>67</v>
      </c>
      <c r="AH9" s="219"/>
      <c r="AI9" s="9"/>
      <c r="AJ9" s="271"/>
      <c r="AK9" s="271"/>
      <c r="AL9" s="271"/>
      <c r="AM9" s="271"/>
      <c r="AN9" s="271"/>
      <c r="AO9" s="271"/>
      <c r="AP9" s="271"/>
      <c r="AQ9" s="271"/>
      <c r="AR9" s="271"/>
      <c r="AS9" s="271"/>
      <c r="AT9" s="9"/>
    </row>
    <row r="10" spans="1:60" x14ac:dyDescent="0.25">
      <c r="A10" s="9"/>
      <c r="B10" s="292" t="s">
        <v>21</v>
      </c>
      <c r="C10" s="237"/>
      <c r="D10" s="237" t="s">
        <v>2</v>
      </c>
      <c r="E10" s="237"/>
      <c r="F10" s="237"/>
      <c r="G10" s="237"/>
      <c r="H10" s="237"/>
      <c r="I10" s="237"/>
      <c r="J10" s="237"/>
      <c r="K10" s="237"/>
      <c r="L10" s="237" t="s">
        <v>3</v>
      </c>
      <c r="M10" s="237"/>
      <c r="N10" s="237"/>
      <c r="O10" s="237"/>
      <c r="P10" s="237" t="s">
        <v>9</v>
      </c>
      <c r="Q10" s="237"/>
      <c r="R10" s="237"/>
      <c r="S10" s="237"/>
      <c r="T10" s="237"/>
      <c r="U10" s="237" t="s">
        <v>4</v>
      </c>
      <c r="V10" s="237"/>
      <c r="W10" s="237"/>
      <c r="X10" s="237"/>
      <c r="Y10" s="237"/>
      <c r="Z10" s="237"/>
      <c r="AA10" s="237" t="s">
        <v>1</v>
      </c>
      <c r="AB10" s="237"/>
      <c r="AC10" s="237"/>
      <c r="AD10" s="237" t="s">
        <v>8</v>
      </c>
      <c r="AE10" s="237"/>
      <c r="AF10" s="237"/>
      <c r="AG10" s="237" t="s">
        <v>19</v>
      </c>
      <c r="AH10" s="238"/>
      <c r="AI10" s="9"/>
      <c r="AJ10" s="271"/>
      <c r="AK10" s="271"/>
      <c r="AL10" s="271"/>
      <c r="AM10" s="271"/>
      <c r="AN10" s="271"/>
      <c r="AO10" s="271"/>
      <c r="AP10" s="271"/>
      <c r="AQ10" s="271"/>
      <c r="AR10" s="271"/>
      <c r="AS10" s="271"/>
      <c r="AT10" s="9"/>
      <c r="BA10" s="36" t="s">
        <v>23</v>
      </c>
      <c r="BB10" s="36" t="s">
        <v>5</v>
      </c>
    </row>
    <row r="11" spans="1:60" x14ac:dyDescent="0.25">
      <c r="A11" s="9"/>
      <c r="B11" s="280">
        <v>1</v>
      </c>
      <c r="C11" s="281"/>
      <c r="D11" s="287" t="str">
        <f>IF(IFERROR(INDEX('Property List'!$E$11:$E$510, MATCH($B11, 'Property List'!$AP$11:$AP$510, 0)), "")="", "", HYPERLINK($BB11, IFERROR(INDEX('Property List'!$E$11:$E$510, MATCH($B11, 'Property List'!$AP$11:$AP$510, 0)), "")))</f>
        <v/>
      </c>
      <c r="E11" s="288"/>
      <c r="F11" s="288"/>
      <c r="G11" s="288"/>
      <c r="H11" s="288"/>
      <c r="I11" s="288"/>
      <c r="J11" s="288"/>
      <c r="K11" s="288"/>
      <c r="L11" s="140" t="str">
        <f>IF(IFERROR(INDEX('Property List'!$F$11:$F$510, MATCH($B11, 'Property List'!$AP$11:$AP$510, 0)), "")="", "", IFERROR(INDEX('Property List'!$F$11:$F$510, MATCH($B11, 'Property List'!$AP$11:$AP$510, 0)), ""))</f>
        <v/>
      </c>
      <c r="M11" s="140"/>
      <c r="N11" s="140"/>
      <c r="O11" s="140"/>
      <c r="P11" s="289" t="str">
        <f>IF(IFERROR(INDEX('Property List'!$G$11:$G$510, MATCH($B11, 'Property List'!$AP$11:$AP$510, 0)), "")="", "", IFERROR(INDEX('Property List'!$G$11:$G$510, MATCH($B11, 'Property List'!$AP$11:$AP$510, 0)), ""))</f>
        <v/>
      </c>
      <c r="Q11" s="290"/>
      <c r="R11" s="290"/>
      <c r="S11" s="290"/>
      <c r="T11" s="291"/>
      <c r="U11" s="288" t="str">
        <f>IF(IFERROR(INDEX('Property List'!$H$11:$H$510, MATCH($B11, 'Property List'!$AP$11:$AP$510, 0)), "")="", "", IFERROR(INDEX('Property List'!$H$11:$H$510, MATCH($B11, 'Property List'!$AP$11:$AP$510, 0)), ""))</f>
        <v/>
      </c>
      <c r="V11" s="288"/>
      <c r="W11" s="288"/>
      <c r="X11" s="288"/>
      <c r="Y11" s="288"/>
      <c r="Z11" s="288"/>
      <c r="AA11" s="199" t="str">
        <f>IF(IFERROR(INDEX('Property List'!$B$11:$B$510, MATCH($B11, 'Property List'!$AP$11:$AP$510, 0)), "")="", "", IFERROR(INDEX('Property List'!$B$11:$B$510, MATCH($B11, 'Property List'!$AP$11:$AP$510, 0)), ""))</f>
        <v/>
      </c>
      <c r="AB11" s="200"/>
      <c r="AC11" s="201"/>
      <c r="AD11" s="200" t="str">
        <f>IF(IFERROR(INDEX('Property List'!$C$11:$C$510, MATCH($B11, 'Property List'!$AP$11:$AP$510, 0)), "")="", "", IFERROR(INDEX('Property List'!$C$11:$C$510, MATCH($B11, 'Property List'!$AP$11:$AP$510, 0)), ""))</f>
        <v/>
      </c>
      <c r="AE11" s="200"/>
      <c r="AF11" s="201"/>
      <c r="AG11" s="140" t="str">
        <f>IF($BA11="", "", $BA11)</f>
        <v/>
      </c>
      <c r="AH11" s="141"/>
      <c r="AI11" s="9"/>
      <c r="AJ11" s="61" t="str">
        <f>IF(IFERROR(INDEX('Property List'!J$11:J$510, MATCH($B11, 'Property List'!$AP$11:$AP$510, 0)), "")="", "", IFERROR(INDEX('Property List'!J$11:J$510, MATCH($B11, 'Property List'!$AP$11:$AP$510, 0)), ""))</f>
        <v/>
      </c>
      <c r="AK11" s="69" t="str">
        <f>IF(IFERROR(INDEX('Property List'!K$11:K$510, MATCH($B11, 'Property List'!$AP$11:$AP$510, 0)), "")="", "", IFERROR(INDEX('Property List'!K$11:K$510, MATCH($B11, 'Property List'!$AP$11:$AP$510, 0)), ""))</f>
        <v/>
      </c>
      <c r="AL11" s="69" t="str">
        <f>IF(IFERROR(INDEX('Property List'!L$11:L$510, MATCH($B11, 'Property List'!$AP$11:$AP$510, 0)), "")="", "", IFERROR(INDEX('Property List'!L$11:L$510, MATCH($B11, 'Property List'!$AP$11:$AP$510, 0)), ""))</f>
        <v/>
      </c>
      <c r="AM11" s="69" t="str">
        <f>IF(IFERROR(INDEX('Property List'!M$11:M$510, MATCH($B11, 'Property List'!$AP$11:$AP$510, 0)), "")="", "", IFERROR(INDEX('Property List'!M$11:M$510, MATCH($B11, 'Property List'!$AP$11:$AP$510, 0)), ""))</f>
        <v/>
      </c>
      <c r="AN11" s="69" t="str">
        <f>IF(IFERROR(INDEX('Property List'!N$11:N$510, MATCH($B11, 'Property List'!$AP$11:$AP$510, 0)), "")="", "", IFERROR(INDEX('Property List'!N$11:N$510, MATCH($B11, 'Property List'!$AP$11:$AP$510, 0)), ""))</f>
        <v/>
      </c>
      <c r="AO11" s="69" t="str">
        <f>IF(IFERROR(INDEX('Property List'!O$11:O$510, MATCH($B11, 'Property List'!$AP$11:$AP$510, 0)), "")="", "", IFERROR(INDEX('Property List'!O$11:O$510, MATCH($B11, 'Property List'!$AP$11:$AP$510, 0)), ""))</f>
        <v/>
      </c>
      <c r="AP11" s="69" t="str">
        <f>IF(IFERROR(INDEX('Property List'!P$11:P$510, MATCH($B11, 'Property List'!$AP$11:$AP$510, 0)), "")="", "", IFERROR(INDEX('Property List'!P$11:P$510, MATCH($B11, 'Property List'!$AP$11:$AP$510, 0)), ""))</f>
        <v/>
      </c>
      <c r="AQ11" s="69" t="str">
        <f>IF(IFERROR(INDEX('Property List'!Q$11:Q$510, MATCH($B11, 'Property List'!$AP$11:$AP$510, 0)), "")="", "", IFERROR(INDEX('Property List'!Q$11:Q$510, MATCH($B11, 'Property List'!$AP$11:$AP$510, 0)), ""))</f>
        <v/>
      </c>
      <c r="AR11" s="69" t="str">
        <f>IF(IFERROR(INDEX('Property List'!R$11:R$510, MATCH($B11, 'Property List'!$AP$11:$AP$510, 0)), "")="", "", IFERROR(INDEX('Property List'!R$11:R$510, MATCH($B11, 'Property List'!$AP$11:$AP$510, 0)), ""))</f>
        <v/>
      </c>
      <c r="AS11" s="62" t="str">
        <f>IF(IFERROR(INDEX('Property List'!S$11:S$510, MATCH($B11, 'Property List'!$AP$11:$AP$510, 0)), "")="", "", IFERROR(INDEX('Property List'!S$11:S$510, MATCH($B11, 'Property List'!$AP$11:$AP$510, 0)), ""))</f>
        <v/>
      </c>
      <c r="AT11" s="9"/>
      <c r="BA11" s="54" t="str">
        <f>IF(IFERROR(INDEX('Property List'!$AQ$11:$AQ$510, MATCH($B11, 'Property List'!$AP$11:$AP$510, 0)), "")="", "", IFERROR(INDEX('Property List'!$AQ$11:$AQ$510, MATCH($B11, 'Property List'!$AP$11:$AP$510, 0)), ""))</f>
        <v/>
      </c>
      <c r="BB11" s="54" t="str">
        <f>IF(IFERROR(INDEX('Property List'!$I$11:$I$510, MATCH($B11, 'Property List'!$AP$11:$AP$510, 0)), "")="", "", IFERROR(INDEX('Property List'!$I$11:$I$510, MATCH($B11, 'Property List'!$AP$11:$AP$510, 0)), ""))</f>
        <v/>
      </c>
    </row>
    <row r="12" spans="1:60" x14ac:dyDescent="0.25">
      <c r="A12" s="9"/>
      <c r="B12" s="280">
        <v>2</v>
      </c>
      <c r="C12" s="281"/>
      <c r="D12" s="282" t="str">
        <f>IF(IFERROR(INDEX('Property List'!$E$11:$E$510, MATCH($B12, 'Property List'!$AP$11:$AP$510, 0)), "")="", "", HYPERLINK($BB12, IFERROR(INDEX('Property List'!$E$11:$E$510, MATCH($B12, 'Property List'!$AP$11:$AP$510, 0)), "")))</f>
        <v/>
      </c>
      <c r="E12" s="283"/>
      <c r="F12" s="283"/>
      <c r="G12" s="283"/>
      <c r="H12" s="283"/>
      <c r="I12" s="283"/>
      <c r="J12" s="283"/>
      <c r="K12" s="283"/>
      <c r="L12" s="279" t="str">
        <f>IF(IFERROR(INDEX('Property List'!$F$11:$F$510, MATCH($B12, 'Property List'!$AP$11:$AP$510, 0)), "")="", "", IFERROR(INDEX('Property List'!$F$11:$F$510, MATCH($B12, 'Property List'!$AP$11:$AP$510, 0)), ""))</f>
        <v/>
      </c>
      <c r="M12" s="279"/>
      <c r="N12" s="279"/>
      <c r="O12" s="279"/>
      <c r="P12" s="284" t="str">
        <f>IF(IFERROR(INDEX('Property List'!$G$11:$G$510, MATCH($B12, 'Property List'!$AP$11:$AP$510, 0)), "")="", "", IFERROR(INDEX('Property List'!$G$11:$G$510, MATCH($B12, 'Property List'!$AP$11:$AP$510, 0)), ""))</f>
        <v/>
      </c>
      <c r="Q12" s="285"/>
      <c r="R12" s="285"/>
      <c r="S12" s="285"/>
      <c r="T12" s="286"/>
      <c r="U12" s="283" t="str">
        <f>IF(IFERROR(INDEX('Property List'!$H$11:$H$510, MATCH($B12, 'Property List'!$AP$11:$AP$510, 0)), "")="", "", IFERROR(INDEX('Property List'!$H$11:$H$510, MATCH($B12, 'Property List'!$AP$11:$AP$510, 0)), ""))</f>
        <v/>
      </c>
      <c r="V12" s="283"/>
      <c r="W12" s="283"/>
      <c r="X12" s="283"/>
      <c r="Y12" s="283"/>
      <c r="Z12" s="283"/>
      <c r="AA12" s="202" t="str">
        <f>IF(IFERROR(INDEX('Property List'!$B$11:$B$510, MATCH($B12, 'Property List'!$AP$11:$AP$510, 0)), "")="", "", IFERROR(INDEX('Property List'!$B$11:$B$510, MATCH($B12, 'Property List'!$AP$11:$AP$510, 0)), ""))</f>
        <v/>
      </c>
      <c r="AB12" s="203"/>
      <c r="AC12" s="204"/>
      <c r="AD12" s="203" t="str">
        <f>IF(IFERROR(INDEX('Property List'!$C$11:$C$510, MATCH($B12, 'Property List'!$AP$11:$AP$510, 0)), "")="", "", IFERROR(INDEX('Property List'!$C$11:$C$510, MATCH($B12, 'Property List'!$AP$11:$AP$510, 0)), ""))</f>
        <v/>
      </c>
      <c r="AE12" s="203"/>
      <c r="AF12" s="204"/>
      <c r="AG12" s="279" t="str">
        <f t="shared" ref="AG12:AG20" si="0">IF($BA12="", "", $BA12)</f>
        <v/>
      </c>
      <c r="AH12" s="144"/>
      <c r="AI12" s="9"/>
      <c r="AJ12" s="63" t="str">
        <f>IF(IFERROR(INDEX('Property List'!J$11:J$510, MATCH($B12, 'Property List'!$AP$11:$AP$510, 0)), "")="", "", IFERROR(INDEX('Property List'!J$11:J$510, MATCH($B12, 'Property List'!$AP$11:$AP$510, 0)), ""))</f>
        <v/>
      </c>
      <c r="AK12" s="70" t="str">
        <f>IF(IFERROR(INDEX('Property List'!K$11:K$510, MATCH($B12, 'Property List'!$AP$11:$AP$510, 0)), "")="", "", IFERROR(INDEX('Property List'!K$11:K$510, MATCH($B12, 'Property List'!$AP$11:$AP$510, 0)), ""))</f>
        <v/>
      </c>
      <c r="AL12" s="70" t="str">
        <f>IF(IFERROR(INDEX('Property List'!L$11:L$510, MATCH($B12, 'Property List'!$AP$11:$AP$510, 0)), "")="", "", IFERROR(INDEX('Property List'!L$11:L$510, MATCH($B12, 'Property List'!$AP$11:$AP$510, 0)), ""))</f>
        <v/>
      </c>
      <c r="AM12" s="70" t="str">
        <f>IF(IFERROR(INDEX('Property List'!M$11:M$510, MATCH($B12, 'Property List'!$AP$11:$AP$510, 0)), "")="", "", IFERROR(INDEX('Property List'!M$11:M$510, MATCH($B12, 'Property List'!$AP$11:$AP$510, 0)), ""))</f>
        <v/>
      </c>
      <c r="AN12" s="70" t="str">
        <f>IF(IFERROR(INDEX('Property List'!N$11:N$510, MATCH($B12, 'Property List'!$AP$11:$AP$510, 0)), "")="", "", IFERROR(INDEX('Property List'!N$11:N$510, MATCH($B12, 'Property List'!$AP$11:$AP$510, 0)), ""))</f>
        <v/>
      </c>
      <c r="AO12" s="70" t="str">
        <f>IF(IFERROR(INDEX('Property List'!O$11:O$510, MATCH($B12, 'Property List'!$AP$11:$AP$510, 0)), "")="", "", IFERROR(INDEX('Property List'!O$11:O$510, MATCH($B12, 'Property List'!$AP$11:$AP$510, 0)), ""))</f>
        <v/>
      </c>
      <c r="AP12" s="70" t="str">
        <f>IF(IFERROR(INDEX('Property List'!P$11:P$510, MATCH($B12, 'Property List'!$AP$11:$AP$510, 0)), "")="", "", IFERROR(INDEX('Property List'!P$11:P$510, MATCH($B12, 'Property List'!$AP$11:$AP$510, 0)), ""))</f>
        <v/>
      </c>
      <c r="AQ12" s="70" t="str">
        <f>IF(IFERROR(INDEX('Property List'!Q$11:Q$510, MATCH($B12, 'Property List'!$AP$11:$AP$510, 0)), "")="", "", IFERROR(INDEX('Property List'!Q$11:Q$510, MATCH($B12, 'Property List'!$AP$11:$AP$510, 0)), ""))</f>
        <v/>
      </c>
      <c r="AR12" s="70" t="str">
        <f>IF(IFERROR(INDEX('Property List'!R$11:R$510, MATCH($B12, 'Property List'!$AP$11:$AP$510, 0)), "")="", "", IFERROR(INDEX('Property List'!R$11:R$510, MATCH($B12, 'Property List'!$AP$11:$AP$510, 0)), ""))</f>
        <v/>
      </c>
      <c r="AS12" s="64" t="str">
        <f>IF(IFERROR(INDEX('Property List'!S$11:S$510, MATCH($B12, 'Property List'!$AP$11:$AP$510, 0)), "")="", "", IFERROR(INDEX('Property List'!S$11:S$510, MATCH($B12, 'Property List'!$AP$11:$AP$510, 0)), ""))</f>
        <v/>
      </c>
      <c r="AT12" s="9"/>
      <c r="BA12" s="55" t="str">
        <f>IF(IFERROR(INDEX('Property List'!$AQ$11:$AQ$510, MATCH($B12, 'Property List'!$AP$11:$AP$510, 0)), "")="", "", IFERROR(INDEX('Property List'!$AQ$11:$AQ$510, MATCH($B12, 'Property List'!$AP$11:$AP$510, 0)), ""))</f>
        <v/>
      </c>
      <c r="BB12" s="55" t="str">
        <f>IF(IFERROR(INDEX('Property List'!$I$11:$I$510, MATCH($B12, 'Property List'!$AP$11:$AP$510, 0)), "")="", "", IFERROR(INDEX('Property List'!$I$11:$I$510, MATCH($B12, 'Property List'!$AP$11:$AP$510, 0)), ""))</f>
        <v/>
      </c>
    </row>
    <row r="13" spans="1:60" x14ac:dyDescent="0.25">
      <c r="A13" s="9"/>
      <c r="B13" s="280">
        <v>3</v>
      </c>
      <c r="C13" s="281"/>
      <c r="D13" s="282" t="str">
        <f>IF(IFERROR(INDEX('Property List'!$E$11:$E$510, MATCH($B13, 'Property List'!$AP$11:$AP$510, 0)), "")="", "", HYPERLINK($BB13, IFERROR(INDEX('Property List'!$E$11:$E$510, MATCH($B13, 'Property List'!$AP$11:$AP$510, 0)), "")))</f>
        <v/>
      </c>
      <c r="E13" s="283"/>
      <c r="F13" s="283"/>
      <c r="G13" s="283"/>
      <c r="H13" s="283"/>
      <c r="I13" s="283"/>
      <c r="J13" s="283"/>
      <c r="K13" s="283"/>
      <c r="L13" s="279" t="str">
        <f>IF(IFERROR(INDEX('Property List'!$F$11:$F$510, MATCH($B13, 'Property List'!$AP$11:$AP$510, 0)), "")="", "", IFERROR(INDEX('Property List'!$F$11:$F$510, MATCH($B13, 'Property List'!$AP$11:$AP$510, 0)), ""))</f>
        <v/>
      </c>
      <c r="M13" s="279"/>
      <c r="N13" s="279"/>
      <c r="O13" s="279"/>
      <c r="P13" s="284" t="str">
        <f>IF(IFERROR(INDEX('Property List'!$G$11:$G$510, MATCH($B13, 'Property List'!$AP$11:$AP$510, 0)), "")="", "", IFERROR(INDEX('Property List'!$G$11:$G$510, MATCH($B13, 'Property List'!$AP$11:$AP$510, 0)), ""))</f>
        <v/>
      </c>
      <c r="Q13" s="285"/>
      <c r="R13" s="285"/>
      <c r="S13" s="285"/>
      <c r="T13" s="286"/>
      <c r="U13" s="283" t="str">
        <f>IF(IFERROR(INDEX('Property List'!$H$11:$H$510, MATCH($B13, 'Property List'!$AP$11:$AP$510, 0)), "")="", "", IFERROR(INDEX('Property List'!$H$11:$H$510, MATCH($B13, 'Property List'!$AP$11:$AP$510, 0)), ""))</f>
        <v/>
      </c>
      <c r="V13" s="283"/>
      <c r="W13" s="283"/>
      <c r="X13" s="283"/>
      <c r="Y13" s="283"/>
      <c r="Z13" s="283"/>
      <c r="AA13" s="202" t="str">
        <f>IF(IFERROR(INDEX('Property List'!$B$11:$B$510, MATCH($B13, 'Property List'!$AP$11:$AP$510, 0)), "")="", "", IFERROR(INDEX('Property List'!$B$11:$B$510, MATCH($B13, 'Property List'!$AP$11:$AP$510, 0)), ""))</f>
        <v/>
      </c>
      <c r="AB13" s="203"/>
      <c r="AC13" s="204"/>
      <c r="AD13" s="203" t="str">
        <f>IF(IFERROR(INDEX('Property List'!$C$11:$C$510, MATCH($B13, 'Property List'!$AP$11:$AP$510, 0)), "")="", "", IFERROR(INDEX('Property List'!$C$11:$C$510, MATCH($B13, 'Property List'!$AP$11:$AP$510, 0)), ""))</f>
        <v/>
      </c>
      <c r="AE13" s="203"/>
      <c r="AF13" s="204"/>
      <c r="AG13" s="279" t="str">
        <f t="shared" si="0"/>
        <v/>
      </c>
      <c r="AH13" s="144"/>
      <c r="AI13" s="9"/>
      <c r="AJ13" s="63" t="str">
        <f>IF(IFERROR(INDEX('Property List'!J$11:J$510, MATCH($B13, 'Property List'!$AP$11:$AP$510, 0)), "")="", "", IFERROR(INDEX('Property List'!J$11:J$510, MATCH($B13, 'Property List'!$AP$11:$AP$510, 0)), ""))</f>
        <v/>
      </c>
      <c r="AK13" s="70" t="str">
        <f>IF(IFERROR(INDEX('Property List'!K$11:K$510, MATCH($B13, 'Property List'!$AP$11:$AP$510, 0)), "")="", "", IFERROR(INDEX('Property List'!K$11:K$510, MATCH($B13, 'Property List'!$AP$11:$AP$510, 0)), ""))</f>
        <v/>
      </c>
      <c r="AL13" s="70" t="str">
        <f>IF(IFERROR(INDEX('Property List'!L$11:L$510, MATCH($B13, 'Property List'!$AP$11:$AP$510, 0)), "")="", "", IFERROR(INDEX('Property List'!L$11:L$510, MATCH($B13, 'Property List'!$AP$11:$AP$510, 0)), ""))</f>
        <v/>
      </c>
      <c r="AM13" s="70" t="str">
        <f>IF(IFERROR(INDEX('Property List'!M$11:M$510, MATCH($B13, 'Property List'!$AP$11:$AP$510, 0)), "")="", "", IFERROR(INDEX('Property List'!M$11:M$510, MATCH($B13, 'Property List'!$AP$11:$AP$510, 0)), ""))</f>
        <v/>
      </c>
      <c r="AN13" s="70" t="str">
        <f>IF(IFERROR(INDEX('Property List'!N$11:N$510, MATCH($B13, 'Property List'!$AP$11:$AP$510, 0)), "")="", "", IFERROR(INDEX('Property List'!N$11:N$510, MATCH($B13, 'Property List'!$AP$11:$AP$510, 0)), ""))</f>
        <v/>
      </c>
      <c r="AO13" s="70" t="str">
        <f>IF(IFERROR(INDEX('Property List'!O$11:O$510, MATCH($B13, 'Property List'!$AP$11:$AP$510, 0)), "")="", "", IFERROR(INDEX('Property List'!O$11:O$510, MATCH($B13, 'Property List'!$AP$11:$AP$510, 0)), ""))</f>
        <v/>
      </c>
      <c r="AP13" s="70" t="str">
        <f>IF(IFERROR(INDEX('Property List'!P$11:P$510, MATCH($B13, 'Property List'!$AP$11:$AP$510, 0)), "")="", "", IFERROR(INDEX('Property List'!P$11:P$510, MATCH($B13, 'Property List'!$AP$11:$AP$510, 0)), ""))</f>
        <v/>
      </c>
      <c r="AQ13" s="70" t="str">
        <f>IF(IFERROR(INDEX('Property List'!Q$11:Q$510, MATCH($B13, 'Property List'!$AP$11:$AP$510, 0)), "")="", "", IFERROR(INDEX('Property List'!Q$11:Q$510, MATCH($B13, 'Property List'!$AP$11:$AP$510, 0)), ""))</f>
        <v/>
      </c>
      <c r="AR13" s="70" t="str">
        <f>IF(IFERROR(INDEX('Property List'!R$11:R$510, MATCH($B13, 'Property List'!$AP$11:$AP$510, 0)), "")="", "", IFERROR(INDEX('Property List'!R$11:R$510, MATCH($B13, 'Property List'!$AP$11:$AP$510, 0)), ""))</f>
        <v/>
      </c>
      <c r="AS13" s="64" t="str">
        <f>IF(IFERROR(INDEX('Property List'!S$11:S$510, MATCH($B13, 'Property List'!$AP$11:$AP$510, 0)), "")="", "", IFERROR(INDEX('Property List'!S$11:S$510, MATCH($B13, 'Property List'!$AP$11:$AP$510, 0)), ""))</f>
        <v/>
      </c>
      <c r="AT13" s="9"/>
      <c r="BA13" s="55" t="str">
        <f>IF(IFERROR(INDEX('Property List'!$AQ$11:$AQ$510, MATCH($B13, 'Property List'!$AP$11:$AP$510, 0)), "")="", "", IFERROR(INDEX('Property List'!$AQ$11:$AQ$510, MATCH($B13, 'Property List'!$AP$11:$AP$510, 0)), ""))</f>
        <v/>
      </c>
      <c r="BB13" s="55" t="str">
        <f>IF(IFERROR(INDEX('Property List'!$I$11:$I$510, MATCH($B13, 'Property List'!$AP$11:$AP$510, 0)), "")="", "", IFERROR(INDEX('Property List'!$I$11:$I$510, MATCH($B13, 'Property List'!$AP$11:$AP$510, 0)), ""))</f>
        <v/>
      </c>
    </row>
    <row r="14" spans="1:60" x14ac:dyDescent="0.25">
      <c r="A14" s="9"/>
      <c r="B14" s="280">
        <v>4</v>
      </c>
      <c r="C14" s="281"/>
      <c r="D14" s="282" t="str">
        <f>IF(IFERROR(INDEX('Property List'!$E$11:$E$510, MATCH($B14, 'Property List'!$AP$11:$AP$510, 0)), "")="", "", HYPERLINK($BB14, IFERROR(INDEX('Property List'!$E$11:$E$510, MATCH($B14, 'Property List'!$AP$11:$AP$510, 0)), "")))</f>
        <v/>
      </c>
      <c r="E14" s="283"/>
      <c r="F14" s="283"/>
      <c r="G14" s="283"/>
      <c r="H14" s="283"/>
      <c r="I14" s="283"/>
      <c r="J14" s="283"/>
      <c r="K14" s="283"/>
      <c r="L14" s="279" t="str">
        <f>IF(IFERROR(INDEX('Property List'!$F$11:$F$510, MATCH($B14, 'Property List'!$AP$11:$AP$510, 0)), "")="", "", IFERROR(INDEX('Property List'!$F$11:$F$510, MATCH($B14, 'Property List'!$AP$11:$AP$510, 0)), ""))</f>
        <v/>
      </c>
      <c r="M14" s="279"/>
      <c r="N14" s="279"/>
      <c r="O14" s="279"/>
      <c r="P14" s="284" t="str">
        <f>IF(IFERROR(INDEX('Property List'!$G$11:$G$510, MATCH($B14, 'Property List'!$AP$11:$AP$510, 0)), "")="", "", IFERROR(INDEX('Property List'!$G$11:$G$510, MATCH($B14, 'Property List'!$AP$11:$AP$510, 0)), ""))</f>
        <v/>
      </c>
      <c r="Q14" s="285"/>
      <c r="R14" s="285"/>
      <c r="S14" s="285"/>
      <c r="T14" s="286"/>
      <c r="U14" s="283" t="str">
        <f>IF(IFERROR(INDEX('Property List'!$H$11:$H$510, MATCH($B14, 'Property List'!$AP$11:$AP$510, 0)), "")="", "", IFERROR(INDEX('Property List'!$H$11:$H$510, MATCH($B14, 'Property List'!$AP$11:$AP$510, 0)), ""))</f>
        <v/>
      </c>
      <c r="V14" s="283"/>
      <c r="W14" s="283"/>
      <c r="X14" s="283"/>
      <c r="Y14" s="283"/>
      <c r="Z14" s="283"/>
      <c r="AA14" s="202" t="str">
        <f>IF(IFERROR(INDEX('Property List'!$B$11:$B$510, MATCH($B14, 'Property List'!$AP$11:$AP$510, 0)), "")="", "", IFERROR(INDEX('Property List'!$B$11:$B$510, MATCH($B14, 'Property List'!$AP$11:$AP$510, 0)), ""))</f>
        <v/>
      </c>
      <c r="AB14" s="203"/>
      <c r="AC14" s="204"/>
      <c r="AD14" s="203" t="str">
        <f>IF(IFERROR(INDEX('Property List'!$C$11:$C$510, MATCH($B14, 'Property List'!$AP$11:$AP$510, 0)), "")="", "", IFERROR(INDEX('Property List'!$C$11:$C$510, MATCH($B14, 'Property List'!$AP$11:$AP$510, 0)), ""))</f>
        <v/>
      </c>
      <c r="AE14" s="203"/>
      <c r="AF14" s="204"/>
      <c r="AG14" s="279" t="str">
        <f t="shared" si="0"/>
        <v/>
      </c>
      <c r="AH14" s="144"/>
      <c r="AI14" s="9"/>
      <c r="AJ14" s="63" t="str">
        <f>IF(IFERROR(INDEX('Property List'!J$11:J$510, MATCH($B14, 'Property List'!$AP$11:$AP$510, 0)), "")="", "", IFERROR(INDEX('Property List'!J$11:J$510, MATCH($B14, 'Property List'!$AP$11:$AP$510, 0)), ""))</f>
        <v/>
      </c>
      <c r="AK14" s="70" t="str">
        <f>IF(IFERROR(INDEX('Property List'!K$11:K$510, MATCH($B14, 'Property List'!$AP$11:$AP$510, 0)), "")="", "", IFERROR(INDEX('Property List'!K$11:K$510, MATCH($B14, 'Property List'!$AP$11:$AP$510, 0)), ""))</f>
        <v/>
      </c>
      <c r="AL14" s="70" t="str">
        <f>IF(IFERROR(INDEX('Property List'!L$11:L$510, MATCH($B14, 'Property List'!$AP$11:$AP$510, 0)), "")="", "", IFERROR(INDEX('Property List'!L$11:L$510, MATCH($B14, 'Property List'!$AP$11:$AP$510, 0)), ""))</f>
        <v/>
      </c>
      <c r="AM14" s="70" t="str">
        <f>IF(IFERROR(INDEX('Property List'!M$11:M$510, MATCH($B14, 'Property List'!$AP$11:$AP$510, 0)), "")="", "", IFERROR(INDEX('Property List'!M$11:M$510, MATCH($B14, 'Property List'!$AP$11:$AP$510, 0)), ""))</f>
        <v/>
      </c>
      <c r="AN14" s="70" t="str">
        <f>IF(IFERROR(INDEX('Property List'!N$11:N$510, MATCH($B14, 'Property List'!$AP$11:$AP$510, 0)), "")="", "", IFERROR(INDEX('Property List'!N$11:N$510, MATCH($B14, 'Property List'!$AP$11:$AP$510, 0)), ""))</f>
        <v/>
      </c>
      <c r="AO14" s="70" t="str">
        <f>IF(IFERROR(INDEX('Property List'!O$11:O$510, MATCH($B14, 'Property List'!$AP$11:$AP$510, 0)), "")="", "", IFERROR(INDEX('Property List'!O$11:O$510, MATCH($B14, 'Property List'!$AP$11:$AP$510, 0)), ""))</f>
        <v/>
      </c>
      <c r="AP14" s="70" t="str">
        <f>IF(IFERROR(INDEX('Property List'!P$11:P$510, MATCH($B14, 'Property List'!$AP$11:$AP$510, 0)), "")="", "", IFERROR(INDEX('Property List'!P$11:P$510, MATCH($B14, 'Property List'!$AP$11:$AP$510, 0)), ""))</f>
        <v/>
      </c>
      <c r="AQ14" s="70" t="str">
        <f>IF(IFERROR(INDEX('Property List'!Q$11:Q$510, MATCH($B14, 'Property List'!$AP$11:$AP$510, 0)), "")="", "", IFERROR(INDEX('Property List'!Q$11:Q$510, MATCH($B14, 'Property List'!$AP$11:$AP$510, 0)), ""))</f>
        <v/>
      </c>
      <c r="AR14" s="70" t="str">
        <f>IF(IFERROR(INDEX('Property List'!R$11:R$510, MATCH($B14, 'Property List'!$AP$11:$AP$510, 0)), "")="", "", IFERROR(INDEX('Property List'!R$11:R$510, MATCH($B14, 'Property List'!$AP$11:$AP$510, 0)), ""))</f>
        <v/>
      </c>
      <c r="AS14" s="64" t="str">
        <f>IF(IFERROR(INDEX('Property List'!S$11:S$510, MATCH($B14, 'Property List'!$AP$11:$AP$510, 0)), "")="", "", IFERROR(INDEX('Property List'!S$11:S$510, MATCH($B14, 'Property List'!$AP$11:$AP$510, 0)), ""))</f>
        <v/>
      </c>
      <c r="AT14" s="9"/>
      <c r="BA14" s="55" t="str">
        <f>IF(IFERROR(INDEX('Property List'!$AQ$11:$AQ$510, MATCH($B14, 'Property List'!$AP$11:$AP$510, 0)), "")="", "", IFERROR(INDEX('Property List'!$AQ$11:$AQ$510, MATCH($B14, 'Property List'!$AP$11:$AP$510, 0)), ""))</f>
        <v/>
      </c>
      <c r="BB14" s="55" t="str">
        <f>IF(IFERROR(INDEX('Property List'!$I$11:$I$510, MATCH($B14, 'Property List'!$AP$11:$AP$510, 0)), "")="", "", IFERROR(INDEX('Property List'!$I$11:$I$510, MATCH($B14, 'Property List'!$AP$11:$AP$510, 0)), ""))</f>
        <v/>
      </c>
    </row>
    <row r="15" spans="1:60" x14ac:dyDescent="0.25">
      <c r="A15" s="9"/>
      <c r="B15" s="280">
        <v>5</v>
      </c>
      <c r="C15" s="281"/>
      <c r="D15" s="282" t="str">
        <f>IF(IFERROR(INDEX('Property List'!$E$11:$E$510, MATCH($B15, 'Property List'!$AP$11:$AP$510, 0)), "")="", "", HYPERLINK($BB15, IFERROR(INDEX('Property List'!$E$11:$E$510, MATCH($B15, 'Property List'!$AP$11:$AP$510, 0)), "")))</f>
        <v/>
      </c>
      <c r="E15" s="283"/>
      <c r="F15" s="283"/>
      <c r="G15" s="283"/>
      <c r="H15" s="283"/>
      <c r="I15" s="283"/>
      <c r="J15" s="283"/>
      <c r="K15" s="283"/>
      <c r="L15" s="279" t="str">
        <f>IF(IFERROR(INDEX('Property List'!$F$11:$F$510, MATCH($B15, 'Property List'!$AP$11:$AP$510, 0)), "")="", "", IFERROR(INDEX('Property List'!$F$11:$F$510, MATCH($B15, 'Property List'!$AP$11:$AP$510, 0)), ""))</f>
        <v/>
      </c>
      <c r="M15" s="279"/>
      <c r="N15" s="279"/>
      <c r="O15" s="279"/>
      <c r="P15" s="284" t="str">
        <f>IF(IFERROR(INDEX('Property List'!$G$11:$G$510, MATCH($B15, 'Property List'!$AP$11:$AP$510, 0)), "")="", "", IFERROR(INDEX('Property List'!$G$11:$G$510, MATCH($B15, 'Property List'!$AP$11:$AP$510, 0)), ""))</f>
        <v/>
      </c>
      <c r="Q15" s="285"/>
      <c r="R15" s="285"/>
      <c r="S15" s="285"/>
      <c r="T15" s="286"/>
      <c r="U15" s="283" t="str">
        <f>IF(IFERROR(INDEX('Property List'!$H$11:$H$510, MATCH($B15, 'Property List'!$AP$11:$AP$510, 0)), "")="", "", IFERROR(INDEX('Property List'!$H$11:$H$510, MATCH($B15, 'Property List'!$AP$11:$AP$510, 0)), ""))</f>
        <v/>
      </c>
      <c r="V15" s="283"/>
      <c r="W15" s="283"/>
      <c r="X15" s="283"/>
      <c r="Y15" s="283"/>
      <c r="Z15" s="283"/>
      <c r="AA15" s="202" t="str">
        <f>IF(IFERROR(INDEX('Property List'!$B$11:$B$510, MATCH($B15, 'Property List'!$AP$11:$AP$510, 0)), "")="", "", IFERROR(INDEX('Property List'!$B$11:$B$510, MATCH($B15, 'Property List'!$AP$11:$AP$510, 0)), ""))</f>
        <v/>
      </c>
      <c r="AB15" s="203"/>
      <c r="AC15" s="204"/>
      <c r="AD15" s="203" t="str">
        <f>IF(IFERROR(INDEX('Property List'!$C$11:$C$510, MATCH($B15, 'Property List'!$AP$11:$AP$510, 0)), "")="", "", IFERROR(INDEX('Property List'!$C$11:$C$510, MATCH($B15, 'Property List'!$AP$11:$AP$510, 0)), ""))</f>
        <v/>
      </c>
      <c r="AE15" s="203"/>
      <c r="AF15" s="204"/>
      <c r="AG15" s="279" t="str">
        <f t="shared" si="0"/>
        <v/>
      </c>
      <c r="AH15" s="144"/>
      <c r="AI15" s="9"/>
      <c r="AJ15" s="63" t="str">
        <f>IF(IFERROR(INDEX('Property List'!J$11:J$510, MATCH($B15, 'Property List'!$AP$11:$AP$510, 0)), "")="", "", IFERROR(INDEX('Property List'!J$11:J$510, MATCH($B15, 'Property List'!$AP$11:$AP$510, 0)), ""))</f>
        <v/>
      </c>
      <c r="AK15" s="70" t="str">
        <f>IF(IFERROR(INDEX('Property List'!K$11:K$510, MATCH($B15, 'Property List'!$AP$11:$AP$510, 0)), "")="", "", IFERROR(INDEX('Property List'!K$11:K$510, MATCH($B15, 'Property List'!$AP$11:$AP$510, 0)), ""))</f>
        <v/>
      </c>
      <c r="AL15" s="70" t="str">
        <f>IF(IFERROR(INDEX('Property List'!L$11:L$510, MATCH($B15, 'Property List'!$AP$11:$AP$510, 0)), "")="", "", IFERROR(INDEX('Property List'!L$11:L$510, MATCH($B15, 'Property List'!$AP$11:$AP$510, 0)), ""))</f>
        <v/>
      </c>
      <c r="AM15" s="70" t="str">
        <f>IF(IFERROR(INDEX('Property List'!M$11:M$510, MATCH($B15, 'Property List'!$AP$11:$AP$510, 0)), "")="", "", IFERROR(INDEX('Property List'!M$11:M$510, MATCH($B15, 'Property List'!$AP$11:$AP$510, 0)), ""))</f>
        <v/>
      </c>
      <c r="AN15" s="70" t="str">
        <f>IF(IFERROR(INDEX('Property List'!N$11:N$510, MATCH($B15, 'Property List'!$AP$11:$AP$510, 0)), "")="", "", IFERROR(INDEX('Property List'!N$11:N$510, MATCH($B15, 'Property List'!$AP$11:$AP$510, 0)), ""))</f>
        <v/>
      </c>
      <c r="AO15" s="70" t="str">
        <f>IF(IFERROR(INDEX('Property List'!O$11:O$510, MATCH($B15, 'Property List'!$AP$11:$AP$510, 0)), "")="", "", IFERROR(INDEX('Property List'!O$11:O$510, MATCH($B15, 'Property List'!$AP$11:$AP$510, 0)), ""))</f>
        <v/>
      </c>
      <c r="AP15" s="70" t="str">
        <f>IF(IFERROR(INDEX('Property List'!P$11:P$510, MATCH($B15, 'Property List'!$AP$11:$AP$510, 0)), "")="", "", IFERROR(INDEX('Property List'!P$11:P$510, MATCH($B15, 'Property List'!$AP$11:$AP$510, 0)), ""))</f>
        <v/>
      </c>
      <c r="AQ15" s="70" t="str">
        <f>IF(IFERROR(INDEX('Property List'!Q$11:Q$510, MATCH($B15, 'Property List'!$AP$11:$AP$510, 0)), "")="", "", IFERROR(INDEX('Property List'!Q$11:Q$510, MATCH($B15, 'Property List'!$AP$11:$AP$510, 0)), ""))</f>
        <v/>
      </c>
      <c r="AR15" s="70" t="str">
        <f>IF(IFERROR(INDEX('Property List'!R$11:R$510, MATCH($B15, 'Property List'!$AP$11:$AP$510, 0)), "")="", "", IFERROR(INDEX('Property List'!R$11:R$510, MATCH($B15, 'Property List'!$AP$11:$AP$510, 0)), ""))</f>
        <v/>
      </c>
      <c r="AS15" s="64" t="str">
        <f>IF(IFERROR(INDEX('Property List'!S$11:S$510, MATCH($B15, 'Property List'!$AP$11:$AP$510, 0)), "")="", "", IFERROR(INDEX('Property List'!S$11:S$510, MATCH($B15, 'Property List'!$AP$11:$AP$510, 0)), ""))</f>
        <v/>
      </c>
      <c r="AT15" s="9"/>
      <c r="BA15" s="55" t="str">
        <f>IF(IFERROR(INDEX('Property List'!$AQ$11:$AQ$510, MATCH($B15, 'Property List'!$AP$11:$AP$510, 0)), "")="", "", IFERROR(INDEX('Property List'!$AQ$11:$AQ$510, MATCH($B15, 'Property List'!$AP$11:$AP$510, 0)), ""))</f>
        <v/>
      </c>
      <c r="BB15" s="55" t="str">
        <f>IF(IFERROR(INDEX('Property List'!$I$11:$I$510, MATCH($B15, 'Property List'!$AP$11:$AP$510, 0)), "")="", "", IFERROR(INDEX('Property List'!$I$11:$I$510, MATCH($B15, 'Property List'!$AP$11:$AP$510, 0)), ""))</f>
        <v/>
      </c>
    </row>
    <row r="16" spans="1:60" x14ac:dyDescent="0.25">
      <c r="A16" s="9"/>
      <c r="B16" s="280">
        <v>6</v>
      </c>
      <c r="C16" s="281"/>
      <c r="D16" s="282" t="str">
        <f>IF(IFERROR(INDEX('Property List'!$E$11:$E$510, MATCH($B16, 'Property List'!$AP$11:$AP$510, 0)), "")="", "", HYPERLINK($BB16, IFERROR(INDEX('Property List'!$E$11:$E$510, MATCH($B16, 'Property List'!$AP$11:$AP$510, 0)), "")))</f>
        <v/>
      </c>
      <c r="E16" s="283"/>
      <c r="F16" s="283"/>
      <c r="G16" s="283"/>
      <c r="H16" s="283"/>
      <c r="I16" s="283"/>
      <c r="J16" s="283"/>
      <c r="K16" s="283"/>
      <c r="L16" s="279" t="str">
        <f>IF(IFERROR(INDEX('Property List'!$F$11:$F$510, MATCH($B16, 'Property List'!$AP$11:$AP$510, 0)), "")="", "", IFERROR(INDEX('Property List'!$F$11:$F$510, MATCH($B16, 'Property List'!$AP$11:$AP$510, 0)), ""))</f>
        <v/>
      </c>
      <c r="M16" s="279"/>
      <c r="N16" s="279"/>
      <c r="O16" s="279"/>
      <c r="P16" s="284" t="str">
        <f>IF(IFERROR(INDEX('Property List'!$G$11:$G$510, MATCH($B16, 'Property List'!$AP$11:$AP$510, 0)), "")="", "", IFERROR(INDEX('Property List'!$G$11:$G$510, MATCH($B16, 'Property List'!$AP$11:$AP$510, 0)), ""))</f>
        <v/>
      </c>
      <c r="Q16" s="285"/>
      <c r="R16" s="285"/>
      <c r="S16" s="285"/>
      <c r="T16" s="286"/>
      <c r="U16" s="283" t="str">
        <f>IF(IFERROR(INDEX('Property List'!$H$11:$H$510, MATCH($B16, 'Property List'!$AP$11:$AP$510, 0)), "")="", "", IFERROR(INDEX('Property List'!$H$11:$H$510, MATCH($B16, 'Property List'!$AP$11:$AP$510, 0)), ""))</f>
        <v/>
      </c>
      <c r="V16" s="283"/>
      <c r="W16" s="283"/>
      <c r="X16" s="283"/>
      <c r="Y16" s="283"/>
      <c r="Z16" s="283"/>
      <c r="AA16" s="202" t="str">
        <f>IF(IFERROR(INDEX('Property List'!$B$11:$B$510, MATCH($B16, 'Property List'!$AP$11:$AP$510, 0)), "")="", "", IFERROR(INDEX('Property List'!$B$11:$B$510, MATCH($B16, 'Property List'!$AP$11:$AP$510, 0)), ""))</f>
        <v/>
      </c>
      <c r="AB16" s="203"/>
      <c r="AC16" s="204"/>
      <c r="AD16" s="203" t="str">
        <f>IF(IFERROR(INDEX('Property List'!$C$11:$C$510, MATCH($B16, 'Property List'!$AP$11:$AP$510, 0)), "")="", "", IFERROR(INDEX('Property List'!$C$11:$C$510, MATCH($B16, 'Property List'!$AP$11:$AP$510, 0)), ""))</f>
        <v/>
      </c>
      <c r="AE16" s="203"/>
      <c r="AF16" s="204"/>
      <c r="AG16" s="279" t="str">
        <f t="shared" si="0"/>
        <v/>
      </c>
      <c r="AH16" s="144"/>
      <c r="AI16" s="9"/>
      <c r="AJ16" s="63" t="str">
        <f>IF(IFERROR(INDEX('Property List'!J$11:J$510, MATCH($B16, 'Property List'!$AP$11:$AP$510, 0)), "")="", "", IFERROR(INDEX('Property List'!J$11:J$510, MATCH($B16, 'Property List'!$AP$11:$AP$510, 0)), ""))</f>
        <v/>
      </c>
      <c r="AK16" s="70" t="str">
        <f>IF(IFERROR(INDEX('Property List'!K$11:K$510, MATCH($B16, 'Property List'!$AP$11:$AP$510, 0)), "")="", "", IFERROR(INDEX('Property List'!K$11:K$510, MATCH($B16, 'Property List'!$AP$11:$AP$510, 0)), ""))</f>
        <v/>
      </c>
      <c r="AL16" s="70" t="str">
        <f>IF(IFERROR(INDEX('Property List'!L$11:L$510, MATCH($B16, 'Property List'!$AP$11:$AP$510, 0)), "")="", "", IFERROR(INDEX('Property List'!L$11:L$510, MATCH($B16, 'Property List'!$AP$11:$AP$510, 0)), ""))</f>
        <v/>
      </c>
      <c r="AM16" s="70" t="str">
        <f>IF(IFERROR(INDEX('Property List'!M$11:M$510, MATCH($B16, 'Property List'!$AP$11:$AP$510, 0)), "")="", "", IFERROR(INDEX('Property List'!M$11:M$510, MATCH($B16, 'Property List'!$AP$11:$AP$510, 0)), ""))</f>
        <v/>
      </c>
      <c r="AN16" s="70" t="str">
        <f>IF(IFERROR(INDEX('Property List'!N$11:N$510, MATCH($B16, 'Property List'!$AP$11:$AP$510, 0)), "")="", "", IFERROR(INDEX('Property List'!N$11:N$510, MATCH($B16, 'Property List'!$AP$11:$AP$510, 0)), ""))</f>
        <v/>
      </c>
      <c r="AO16" s="70" t="str">
        <f>IF(IFERROR(INDEX('Property List'!O$11:O$510, MATCH($B16, 'Property List'!$AP$11:$AP$510, 0)), "")="", "", IFERROR(INDEX('Property List'!O$11:O$510, MATCH($B16, 'Property List'!$AP$11:$AP$510, 0)), ""))</f>
        <v/>
      </c>
      <c r="AP16" s="70" t="str">
        <f>IF(IFERROR(INDEX('Property List'!P$11:P$510, MATCH($B16, 'Property List'!$AP$11:$AP$510, 0)), "")="", "", IFERROR(INDEX('Property List'!P$11:P$510, MATCH($B16, 'Property List'!$AP$11:$AP$510, 0)), ""))</f>
        <v/>
      </c>
      <c r="AQ16" s="70" t="str">
        <f>IF(IFERROR(INDEX('Property List'!Q$11:Q$510, MATCH($B16, 'Property List'!$AP$11:$AP$510, 0)), "")="", "", IFERROR(INDEX('Property List'!Q$11:Q$510, MATCH($B16, 'Property List'!$AP$11:$AP$510, 0)), ""))</f>
        <v/>
      </c>
      <c r="AR16" s="70" t="str">
        <f>IF(IFERROR(INDEX('Property List'!R$11:R$510, MATCH($B16, 'Property List'!$AP$11:$AP$510, 0)), "")="", "", IFERROR(INDEX('Property List'!R$11:R$510, MATCH($B16, 'Property List'!$AP$11:$AP$510, 0)), ""))</f>
        <v/>
      </c>
      <c r="AS16" s="64" t="str">
        <f>IF(IFERROR(INDEX('Property List'!S$11:S$510, MATCH($B16, 'Property List'!$AP$11:$AP$510, 0)), "")="", "", IFERROR(INDEX('Property List'!S$11:S$510, MATCH($B16, 'Property List'!$AP$11:$AP$510, 0)), ""))</f>
        <v/>
      </c>
      <c r="AT16" s="9"/>
      <c r="BA16" s="55" t="str">
        <f>IF(IFERROR(INDEX('Property List'!$AQ$11:$AQ$510, MATCH($B16, 'Property List'!$AP$11:$AP$510, 0)), "")="", "", IFERROR(INDEX('Property List'!$AQ$11:$AQ$510, MATCH($B16, 'Property List'!$AP$11:$AP$510, 0)), ""))</f>
        <v/>
      </c>
      <c r="BB16" s="55" t="str">
        <f>IF(IFERROR(INDEX('Property List'!$I$11:$I$510, MATCH($B16, 'Property List'!$AP$11:$AP$510, 0)), "")="", "", IFERROR(INDEX('Property List'!$I$11:$I$510, MATCH($B16, 'Property List'!$AP$11:$AP$510, 0)), ""))</f>
        <v/>
      </c>
    </row>
    <row r="17" spans="1:54" x14ac:dyDescent="0.25">
      <c r="A17" s="9"/>
      <c r="B17" s="280">
        <v>7</v>
      </c>
      <c r="C17" s="281"/>
      <c r="D17" s="282" t="str">
        <f>IF(IFERROR(INDEX('Property List'!$E$11:$E$510, MATCH($B17, 'Property List'!$AP$11:$AP$510, 0)), "")="", "", HYPERLINK($BB17, IFERROR(INDEX('Property List'!$E$11:$E$510, MATCH($B17, 'Property List'!$AP$11:$AP$510, 0)), "")))</f>
        <v/>
      </c>
      <c r="E17" s="283"/>
      <c r="F17" s="283"/>
      <c r="G17" s="283"/>
      <c r="H17" s="283"/>
      <c r="I17" s="283"/>
      <c r="J17" s="283"/>
      <c r="K17" s="283"/>
      <c r="L17" s="279" t="str">
        <f>IF(IFERROR(INDEX('Property List'!$F$11:$F$510, MATCH($B17, 'Property List'!$AP$11:$AP$510, 0)), "")="", "", IFERROR(INDEX('Property List'!$F$11:$F$510, MATCH($B17, 'Property List'!$AP$11:$AP$510, 0)), ""))</f>
        <v/>
      </c>
      <c r="M17" s="279"/>
      <c r="N17" s="279"/>
      <c r="O17" s="279"/>
      <c r="P17" s="284" t="str">
        <f>IF(IFERROR(INDEX('Property List'!$G$11:$G$510, MATCH($B17, 'Property List'!$AP$11:$AP$510, 0)), "")="", "", IFERROR(INDEX('Property List'!$G$11:$G$510, MATCH($B17, 'Property List'!$AP$11:$AP$510, 0)), ""))</f>
        <v/>
      </c>
      <c r="Q17" s="285"/>
      <c r="R17" s="285"/>
      <c r="S17" s="285"/>
      <c r="T17" s="286"/>
      <c r="U17" s="283" t="str">
        <f>IF(IFERROR(INDEX('Property List'!$H$11:$H$510, MATCH($B17, 'Property List'!$AP$11:$AP$510, 0)), "")="", "", IFERROR(INDEX('Property List'!$H$11:$H$510, MATCH($B17, 'Property List'!$AP$11:$AP$510, 0)), ""))</f>
        <v/>
      </c>
      <c r="V17" s="283"/>
      <c r="W17" s="283"/>
      <c r="X17" s="283"/>
      <c r="Y17" s="283"/>
      <c r="Z17" s="283"/>
      <c r="AA17" s="202" t="str">
        <f>IF(IFERROR(INDEX('Property List'!$B$11:$B$510, MATCH($B17, 'Property List'!$AP$11:$AP$510, 0)), "")="", "", IFERROR(INDEX('Property List'!$B$11:$B$510, MATCH($B17, 'Property List'!$AP$11:$AP$510, 0)), ""))</f>
        <v/>
      </c>
      <c r="AB17" s="203"/>
      <c r="AC17" s="204"/>
      <c r="AD17" s="203" t="str">
        <f>IF(IFERROR(INDEX('Property List'!$C$11:$C$510, MATCH($B17, 'Property List'!$AP$11:$AP$510, 0)), "")="", "", IFERROR(INDEX('Property List'!$C$11:$C$510, MATCH($B17, 'Property List'!$AP$11:$AP$510, 0)), ""))</f>
        <v/>
      </c>
      <c r="AE17" s="203"/>
      <c r="AF17" s="204"/>
      <c r="AG17" s="279" t="str">
        <f t="shared" si="0"/>
        <v/>
      </c>
      <c r="AH17" s="144"/>
      <c r="AI17" s="9"/>
      <c r="AJ17" s="63" t="str">
        <f>IF(IFERROR(INDEX('Property List'!J$11:J$510, MATCH($B17, 'Property List'!$AP$11:$AP$510, 0)), "")="", "", IFERROR(INDEX('Property List'!J$11:J$510, MATCH($B17, 'Property List'!$AP$11:$AP$510, 0)), ""))</f>
        <v/>
      </c>
      <c r="AK17" s="70" t="str">
        <f>IF(IFERROR(INDEX('Property List'!K$11:K$510, MATCH($B17, 'Property List'!$AP$11:$AP$510, 0)), "")="", "", IFERROR(INDEX('Property List'!K$11:K$510, MATCH($B17, 'Property List'!$AP$11:$AP$510, 0)), ""))</f>
        <v/>
      </c>
      <c r="AL17" s="70" t="str">
        <f>IF(IFERROR(INDEX('Property List'!L$11:L$510, MATCH($B17, 'Property List'!$AP$11:$AP$510, 0)), "")="", "", IFERROR(INDEX('Property List'!L$11:L$510, MATCH($B17, 'Property List'!$AP$11:$AP$510, 0)), ""))</f>
        <v/>
      </c>
      <c r="AM17" s="70" t="str">
        <f>IF(IFERROR(INDEX('Property List'!M$11:M$510, MATCH($B17, 'Property List'!$AP$11:$AP$510, 0)), "")="", "", IFERROR(INDEX('Property List'!M$11:M$510, MATCH($B17, 'Property List'!$AP$11:$AP$510, 0)), ""))</f>
        <v/>
      </c>
      <c r="AN17" s="70" t="str">
        <f>IF(IFERROR(INDEX('Property List'!N$11:N$510, MATCH($B17, 'Property List'!$AP$11:$AP$510, 0)), "")="", "", IFERROR(INDEX('Property List'!N$11:N$510, MATCH($B17, 'Property List'!$AP$11:$AP$510, 0)), ""))</f>
        <v/>
      </c>
      <c r="AO17" s="70" t="str">
        <f>IF(IFERROR(INDEX('Property List'!O$11:O$510, MATCH($B17, 'Property List'!$AP$11:$AP$510, 0)), "")="", "", IFERROR(INDEX('Property List'!O$11:O$510, MATCH($B17, 'Property List'!$AP$11:$AP$510, 0)), ""))</f>
        <v/>
      </c>
      <c r="AP17" s="70" t="str">
        <f>IF(IFERROR(INDEX('Property List'!P$11:P$510, MATCH($B17, 'Property List'!$AP$11:$AP$510, 0)), "")="", "", IFERROR(INDEX('Property List'!P$11:P$510, MATCH($B17, 'Property List'!$AP$11:$AP$510, 0)), ""))</f>
        <v/>
      </c>
      <c r="AQ17" s="70" t="str">
        <f>IF(IFERROR(INDEX('Property List'!Q$11:Q$510, MATCH($B17, 'Property List'!$AP$11:$AP$510, 0)), "")="", "", IFERROR(INDEX('Property List'!Q$11:Q$510, MATCH($B17, 'Property List'!$AP$11:$AP$510, 0)), ""))</f>
        <v/>
      </c>
      <c r="AR17" s="70" t="str">
        <f>IF(IFERROR(INDEX('Property List'!R$11:R$510, MATCH($B17, 'Property List'!$AP$11:$AP$510, 0)), "")="", "", IFERROR(INDEX('Property List'!R$11:R$510, MATCH($B17, 'Property List'!$AP$11:$AP$510, 0)), ""))</f>
        <v/>
      </c>
      <c r="AS17" s="64" t="str">
        <f>IF(IFERROR(INDEX('Property List'!S$11:S$510, MATCH($B17, 'Property List'!$AP$11:$AP$510, 0)), "")="", "", IFERROR(INDEX('Property List'!S$11:S$510, MATCH($B17, 'Property List'!$AP$11:$AP$510, 0)), ""))</f>
        <v/>
      </c>
      <c r="AT17" s="9"/>
      <c r="BA17" s="55" t="str">
        <f>IF(IFERROR(INDEX('Property List'!$AQ$11:$AQ$510, MATCH($B17, 'Property List'!$AP$11:$AP$510, 0)), "")="", "", IFERROR(INDEX('Property List'!$AQ$11:$AQ$510, MATCH($B17, 'Property List'!$AP$11:$AP$510, 0)), ""))</f>
        <v/>
      </c>
      <c r="BB17" s="55" t="str">
        <f>IF(IFERROR(INDEX('Property List'!$I$11:$I$510, MATCH($B17, 'Property List'!$AP$11:$AP$510, 0)), "")="", "", IFERROR(INDEX('Property List'!$I$11:$I$510, MATCH($B17, 'Property List'!$AP$11:$AP$510, 0)), ""))</f>
        <v/>
      </c>
    </row>
    <row r="18" spans="1:54" x14ac:dyDescent="0.25">
      <c r="A18" s="9"/>
      <c r="B18" s="280">
        <v>8</v>
      </c>
      <c r="C18" s="281"/>
      <c r="D18" s="282" t="str">
        <f>IF(IFERROR(INDEX('Property List'!$E$11:$E$510, MATCH($B18, 'Property List'!$AP$11:$AP$510, 0)), "")="", "", HYPERLINK($BB18, IFERROR(INDEX('Property List'!$E$11:$E$510, MATCH($B18, 'Property List'!$AP$11:$AP$510, 0)), "")))</f>
        <v/>
      </c>
      <c r="E18" s="283"/>
      <c r="F18" s="283"/>
      <c r="G18" s="283"/>
      <c r="H18" s="283"/>
      <c r="I18" s="283"/>
      <c r="J18" s="283"/>
      <c r="K18" s="283"/>
      <c r="L18" s="279" t="str">
        <f>IF(IFERROR(INDEX('Property List'!$F$11:$F$510, MATCH($B18, 'Property List'!$AP$11:$AP$510, 0)), "")="", "", IFERROR(INDEX('Property List'!$F$11:$F$510, MATCH($B18, 'Property List'!$AP$11:$AP$510, 0)), ""))</f>
        <v/>
      </c>
      <c r="M18" s="279"/>
      <c r="N18" s="279"/>
      <c r="O18" s="279"/>
      <c r="P18" s="284" t="str">
        <f>IF(IFERROR(INDEX('Property List'!$G$11:$G$510, MATCH($B18, 'Property List'!$AP$11:$AP$510, 0)), "")="", "", IFERROR(INDEX('Property List'!$G$11:$G$510, MATCH($B18, 'Property List'!$AP$11:$AP$510, 0)), ""))</f>
        <v/>
      </c>
      <c r="Q18" s="285"/>
      <c r="R18" s="285"/>
      <c r="S18" s="285"/>
      <c r="T18" s="286"/>
      <c r="U18" s="283" t="str">
        <f>IF(IFERROR(INDEX('Property List'!$H$11:$H$510, MATCH($B18, 'Property List'!$AP$11:$AP$510, 0)), "")="", "", IFERROR(INDEX('Property List'!$H$11:$H$510, MATCH($B18, 'Property List'!$AP$11:$AP$510, 0)), ""))</f>
        <v/>
      </c>
      <c r="V18" s="283"/>
      <c r="W18" s="283"/>
      <c r="X18" s="283"/>
      <c r="Y18" s="283"/>
      <c r="Z18" s="283"/>
      <c r="AA18" s="202" t="str">
        <f>IF(IFERROR(INDEX('Property List'!$B$11:$B$510, MATCH($B18, 'Property List'!$AP$11:$AP$510, 0)), "")="", "", IFERROR(INDEX('Property List'!$B$11:$B$510, MATCH($B18, 'Property List'!$AP$11:$AP$510, 0)), ""))</f>
        <v/>
      </c>
      <c r="AB18" s="203"/>
      <c r="AC18" s="204"/>
      <c r="AD18" s="203" t="str">
        <f>IF(IFERROR(INDEX('Property List'!$C$11:$C$510, MATCH($B18, 'Property List'!$AP$11:$AP$510, 0)), "")="", "", IFERROR(INDEX('Property List'!$C$11:$C$510, MATCH($B18, 'Property List'!$AP$11:$AP$510, 0)), ""))</f>
        <v/>
      </c>
      <c r="AE18" s="203"/>
      <c r="AF18" s="204"/>
      <c r="AG18" s="279" t="str">
        <f t="shared" si="0"/>
        <v/>
      </c>
      <c r="AH18" s="144"/>
      <c r="AI18" s="9"/>
      <c r="AJ18" s="63" t="str">
        <f>IF(IFERROR(INDEX('Property List'!J$11:J$510, MATCH($B18, 'Property List'!$AP$11:$AP$510, 0)), "")="", "", IFERROR(INDEX('Property List'!J$11:J$510, MATCH($B18, 'Property List'!$AP$11:$AP$510, 0)), ""))</f>
        <v/>
      </c>
      <c r="AK18" s="70" t="str">
        <f>IF(IFERROR(INDEX('Property List'!K$11:K$510, MATCH($B18, 'Property List'!$AP$11:$AP$510, 0)), "")="", "", IFERROR(INDEX('Property List'!K$11:K$510, MATCH($B18, 'Property List'!$AP$11:$AP$510, 0)), ""))</f>
        <v/>
      </c>
      <c r="AL18" s="70" t="str">
        <f>IF(IFERROR(INDEX('Property List'!L$11:L$510, MATCH($B18, 'Property List'!$AP$11:$AP$510, 0)), "")="", "", IFERROR(INDEX('Property List'!L$11:L$510, MATCH($B18, 'Property List'!$AP$11:$AP$510, 0)), ""))</f>
        <v/>
      </c>
      <c r="AM18" s="70" t="str">
        <f>IF(IFERROR(INDEX('Property List'!M$11:M$510, MATCH($B18, 'Property List'!$AP$11:$AP$510, 0)), "")="", "", IFERROR(INDEX('Property List'!M$11:M$510, MATCH($B18, 'Property List'!$AP$11:$AP$510, 0)), ""))</f>
        <v/>
      </c>
      <c r="AN18" s="70" t="str">
        <f>IF(IFERROR(INDEX('Property List'!N$11:N$510, MATCH($B18, 'Property List'!$AP$11:$AP$510, 0)), "")="", "", IFERROR(INDEX('Property List'!N$11:N$510, MATCH($B18, 'Property List'!$AP$11:$AP$510, 0)), ""))</f>
        <v/>
      </c>
      <c r="AO18" s="70" t="str">
        <f>IF(IFERROR(INDEX('Property List'!O$11:O$510, MATCH($B18, 'Property List'!$AP$11:$AP$510, 0)), "")="", "", IFERROR(INDEX('Property List'!O$11:O$510, MATCH($B18, 'Property List'!$AP$11:$AP$510, 0)), ""))</f>
        <v/>
      </c>
      <c r="AP18" s="70" t="str">
        <f>IF(IFERROR(INDEX('Property List'!P$11:P$510, MATCH($B18, 'Property List'!$AP$11:$AP$510, 0)), "")="", "", IFERROR(INDEX('Property List'!P$11:P$510, MATCH($B18, 'Property List'!$AP$11:$AP$510, 0)), ""))</f>
        <v/>
      </c>
      <c r="AQ18" s="70" t="str">
        <f>IF(IFERROR(INDEX('Property List'!Q$11:Q$510, MATCH($B18, 'Property List'!$AP$11:$AP$510, 0)), "")="", "", IFERROR(INDEX('Property List'!Q$11:Q$510, MATCH($B18, 'Property List'!$AP$11:$AP$510, 0)), ""))</f>
        <v/>
      </c>
      <c r="AR18" s="70" t="str">
        <f>IF(IFERROR(INDEX('Property List'!R$11:R$510, MATCH($B18, 'Property List'!$AP$11:$AP$510, 0)), "")="", "", IFERROR(INDEX('Property List'!R$11:R$510, MATCH($B18, 'Property List'!$AP$11:$AP$510, 0)), ""))</f>
        <v/>
      </c>
      <c r="AS18" s="64" t="str">
        <f>IF(IFERROR(INDEX('Property List'!S$11:S$510, MATCH($B18, 'Property List'!$AP$11:$AP$510, 0)), "")="", "", IFERROR(INDEX('Property List'!S$11:S$510, MATCH($B18, 'Property List'!$AP$11:$AP$510, 0)), ""))</f>
        <v/>
      </c>
      <c r="AT18" s="9"/>
      <c r="BA18" s="55" t="str">
        <f>IF(IFERROR(INDEX('Property List'!$AQ$11:$AQ$510, MATCH($B18, 'Property List'!$AP$11:$AP$510, 0)), "")="", "", IFERROR(INDEX('Property List'!$AQ$11:$AQ$510, MATCH($B18, 'Property List'!$AP$11:$AP$510, 0)), ""))</f>
        <v/>
      </c>
      <c r="BB18" s="55" t="str">
        <f>IF(IFERROR(INDEX('Property List'!$I$11:$I$510, MATCH($B18, 'Property List'!$AP$11:$AP$510, 0)), "")="", "", IFERROR(INDEX('Property List'!$I$11:$I$510, MATCH($B18, 'Property List'!$AP$11:$AP$510, 0)), ""))</f>
        <v/>
      </c>
    </row>
    <row r="19" spans="1:54" x14ac:dyDescent="0.25">
      <c r="A19" s="9"/>
      <c r="B19" s="280">
        <v>9</v>
      </c>
      <c r="C19" s="281"/>
      <c r="D19" s="282" t="str">
        <f>IF(IFERROR(INDEX('Property List'!$E$11:$E$510, MATCH($B19, 'Property List'!$AP$11:$AP$510, 0)), "")="", "", HYPERLINK($BB19, IFERROR(INDEX('Property List'!$E$11:$E$510, MATCH($B19, 'Property List'!$AP$11:$AP$510, 0)), "")))</f>
        <v/>
      </c>
      <c r="E19" s="283"/>
      <c r="F19" s="283"/>
      <c r="G19" s="283"/>
      <c r="H19" s="283"/>
      <c r="I19" s="283"/>
      <c r="J19" s="283"/>
      <c r="K19" s="283"/>
      <c r="L19" s="279" t="str">
        <f>IF(IFERROR(INDEX('Property List'!$F$11:$F$510, MATCH($B19, 'Property List'!$AP$11:$AP$510, 0)), "")="", "", IFERROR(INDEX('Property List'!$F$11:$F$510, MATCH($B19, 'Property List'!$AP$11:$AP$510, 0)), ""))</f>
        <v/>
      </c>
      <c r="M19" s="279"/>
      <c r="N19" s="279"/>
      <c r="O19" s="279"/>
      <c r="P19" s="284" t="str">
        <f>IF(IFERROR(INDEX('Property List'!$G$11:$G$510, MATCH($B19, 'Property List'!$AP$11:$AP$510, 0)), "")="", "", IFERROR(INDEX('Property List'!$G$11:$G$510, MATCH($B19, 'Property List'!$AP$11:$AP$510, 0)), ""))</f>
        <v/>
      </c>
      <c r="Q19" s="285"/>
      <c r="R19" s="285"/>
      <c r="S19" s="285"/>
      <c r="T19" s="286"/>
      <c r="U19" s="283" t="str">
        <f>IF(IFERROR(INDEX('Property List'!$H$11:$H$510, MATCH($B19, 'Property List'!$AP$11:$AP$510, 0)), "")="", "", IFERROR(INDEX('Property List'!$H$11:$H$510, MATCH($B19, 'Property List'!$AP$11:$AP$510, 0)), ""))</f>
        <v/>
      </c>
      <c r="V19" s="283"/>
      <c r="W19" s="283"/>
      <c r="X19" s="283"/>
      <c r="Y19" s="283"/>
      <c r="Z19" s="283"/>
      <c r="AA19" s="202" t="str">
        <f>IF(IFERROR(INDEX('Property List'!$B$11:$B$510, MATCH($B19, 'Property List'!$AP$11:$AP$510, 0)), "")="", "", IFERROR(INDEX('Property List'!$B$11:$B$510, MATCH($B19, 'Property List'!$AP$11:$AP$510, 0)), ""))</f>
        <v/>
      </c>
      <c r="AB19" s="203"/>
      <c r="AC19" s="204"/>
      <c r="AD19" s="203" t="str">
        <f>IF(IFERROR(INDEX('Property List'!$C$11:$C$510, MATCH($B19, 'Property List'!$AP$11:$AP$510, 0)), "")="", "", IFERROR(INDEX('Property List'!$C$11:$C$510, MATCH($B19, 'Property List'!$AP$11:$AP$510, 0)), ""))</f>
        <v/>
      </c>
      <c r="AE19" s="203"/>
      <c r="AF19" s="204"/>
      <c r="AG19" s="279" t="str">
        <f t="shared" si="0"/>
        <v/>
      </c>
      <c r="AH19" s="144"/>
      <c r="AI19" s="9"/>
      <c r="AJ19" s="63" t="str">
        <f>IF(IFERROR(INDEX('Property List'!J$11:J$510, MATCH($B19, 'Property List'!$AP$11:$AP$510, 0)), "")="", "", IFERROR(INDEX('Property List'!J$11:J$510, MATCH($B19, 'Property List'!$AP$11:$AP$510, 0)), ""))</f>
        <v/>
      </c>
      <c r="AK19" s="70" t="str">
        <f>IF(IFERROR(INDEX('Property List'!K$11:K$510, MATCH($B19, 'Property List'!$AP$11:$AP$510, 0)), "")="", "", IFERROR(INDEX('Property List'!K$11:K$510, MATCH($B19, 'Property List'!$AP$11:$AP$510, 0)), ""))</f>
        <v/>
      </c>
      <c r="AL19" s="70" t="str">
        <f>IF(IFERROR(INDEX('Property List'!L$11:L$510, MATCH($B19, 'Property List'!$AP$11:$AP$510, 0)), "")="", "", IFERROR(INDEX('Property List'!L$11:L$510, MATCH($B19, 'Property List'!$AP$11:$AP$510, 0)), ""))</f>
        <v/>
      </c>
      <c r="AM19" s="70" t="str">
        <f>IF(IFERROR(INDEX('Property List'!M$11:M$510, MATCH($B19, 'Property List'!$AP$11:$AP$510, 0)), "")="", "", IFERROR(INDEX('Property List'!M$11:M$510, MATCH($B19, 'Property List'!$AP$11:$AP$510, 0)), ""))</f>
        <v/>
      </c>
      <c r="AN19" s="70" t="str">
        <f>IF(IFERROR(INDEX('Property List'!N$11:N$510, MATCH($B19, 'Property List'!$AP$11:$AP$510, 0)), "")="", "", IFERROR(INDEX('Property List'!N$11:N$510, MATCH($B19, 'Property List'!$AP$11:$AP$510, 0)), ""))</f>
        <v/>
      </c>
      <c r="AO19" s="70" t="str">
        <f>IF(IFERROR(INDEX('Property List'!O$11:O$510, MATCH($B19, 'Property List'!$AP$11:$AP$510, 0)), "")="", "", IFERROR(INDEX('Property List'!O$11:O$510, MATCH($B19, 'Property List'!$AP$11:$AP$510, 0)), ""))</f>
        <v/>
      </c>
      <c r="AP19" s="70" t="str">
        <f>IF(IFERROR(INDEX('Property List'!P$11:P$510, MATCH($B19, 'Property List'!$AP$11:$AP$510, 0)), "")="", "", IFERROR(INDEX('Property List'!P$11:P$510, MATCH($B19, 'Property List'!$AP$11:$AP$510, 0)), ""))</f>
        <v/>
      </c>
      <c r="AQ19" s="70" t="str">
        <f>IF(IFERROR(INDEX('Property List'!Q$11:Q$510, MATCH($B19, 'Property List'!$AP$11:$AP$510, 0)), "")="", "", IFERROR(INDEX('Property List'!Q$11:Q$510, MATCH($B19, 'Property List'!$AP$11:$AP$510, 0)), ""))</f>
        <v/>
      </c>
      <c r="AR19" s="70" t="str">
        <f>IF(IFERROR(INDEX('Property List'!R$11:R$510, MATCH($B19, 'Property List'!$AP$11:$AP$510, 0)), "")="", "", IFERROR(INDEX('Property List'!R$11:R$510, MATCH($B19, 'Property List'!$AP$11:$AP$510, 0)), ""))</f>
        <v/>
      </c>
      <c r="AS19" s="64" t="str">
        <f>IF(IFERROR(INDEX('Property List'!S$11:S$510, MATCH($B19, 'Property List'!$AP$11:$AP$510, 0)), "")="", "", IFERROR(INDEX('Property List'!S$11:S$510, MATCH($B19, 'Property List'!$AP$11:$AP$510, 0)), ""))</f>
        <v/>
      </c>
      <c r="AT19" s="9"/>
      <c r="BA19" s="55" t="str">
        <f>IF(IFERROR(INDEX('Property List'!$AQ$11:$AQ$510, MATCH($B19, 'Property List'!$AP$11:$AP$510, 0)), "")="", "", IFERROR(INDEX('Property List'!$AQ$11:$AQ$510, MATCH($B19, 'Property List'!$AP$11:$AP$510, 0)), ""))</f>
        <v/>
      </c>
      <c r="BB19" s="55" t="str">
        <f>IF(IFERROR(INDEX('Property List'!$I$11:$I$510, MATCH($B19, 'Property List'!$AP$11:$AP$510, 0)), "")="", "", IFERROR(INDEX('Property List'!$I$11:$I$510, MATCH($B19, 'Property List'!$AP$11:$AP$510, 0)), ""))</f>
        <v/>
      </c>
    </row>
    <row r="20" spans="1:54" x14ac:dyDescent="0.25">
      <c r="A20" s="9"/>
      <c r="B20" s="272">
        <v>10</v>
      </c>
      <c r="C20" s="273"/>
      <c r="D20" s="274" t="str">
        <f>IF(IFERROR(INDEX('Property List'!$E$11:$E$510, MATCH($B20, 'Property List'!$AP$11:$AP$510, 0)), "")="", "", HYPERLINK($BB20, IFERROR(INDEX('Property List'!$E$11:$E$510, MATCH($B20, 'Property List'!$AP$11:$AP$510, 0)), "")))</f>
        <v/>
      </c>
      <c r="E20" s="275"/>
      <c r="F20" s="275"/>
      <c r="G20" s="275"/>
      <c r="H20" s="275"/>
      <c r="I20" s="275"/>
      <c r="J20" s="275"/>
      <c r="K20" s="275"/>
      <c r="L20" s="146" t="str">
        <f>IF(IFERROR(INDEX('Property List'!$F$11:$F$510, MATCH($B20, 'Property List'!$AP$11:$AP$510, 0)), "")="", "", IFERROR(INDEX('Property List'!$F$11:$F$510, MATCH($B20, 'Property List'!$AP$11:$AP$510, 0)), ""))</f>
        <v/>
      </c>
      <c r="M20" s="146"/>
      <c r="N20" s="146"/>
      <c r="O20" s="146"/>
      <c r="P20" s="276" t="str">
        <f>IF(IFERROR(INDEX('Property List'!$G$11:$G$510, MATCH($B20, 'Property List'!$AP$11:$AP$510, 0)), "")="", "", IFERROR(INDEX('Property List'!$G$11:$G$510, MATCH($B20, 'Property List'!$AP$11:$AP$510, 0)), ""))</f>
        <v/>
      </c>
      <c r="Q20" s="277"/>
      <c r="R20" s="277"/>
      <c r="S20" s="277"/>
      <c r="T20" s="278"/>
      <c r="U20" s="275" t="str">
        <f>IF(IFERROR(INDEX('Property List'!$H$11:$H$510, MATCH($B20, 'Property List'!$AP$11:$AP$510, 0)), "")="", "", IFERROR(INDEX('Property List'!$H$11:$H$510, MATCH($B20, 'Property List'!$AP$11:$AP$510, 0)), ""))</f>
        <v/>
      </c>
      <c r="V20" s="275"/>
      <c r="W20" s="275"/>
      <c r="X20" s="275"/>
      <c r="Y20" s="275"/>
      <c r="Z20" s="275"/>
      <c r="AA20" s="205" t="str">
        <f>IF(IFERROR(INDEX('Property List'!$B$11:$B$510, MATCH($B20, 'Property List'!$AP$11:$AP$510, 0)), "")="", "", IFERROR(INDEX('Property List'!$B$11:$B$510, MATCH($B20, 'Property List'!$AP$11:$AP$510, 0)), ""))</f>
        <v/>
      </c>
      <c r="AB20" s="206"/>
      <c r="AC20" s="207"/>
      <c r="AD20" s="206" t="str">
        <f>IF(IFERROR(INDEX('Property List'!$C$11:$C$510, MATCH($B20, 'Property List'!$AP$11:$AP$510, 0)), "")="", "", IFERROR(INDEX('Property List'!$C$11:$C$510, MATCH($B20, 'Property List'!$AP$11:$AP$510, 0)), ""))</f>
        <v/>
      </c>
      <c r="AE20" s="206"/>
      <c r="AF20" s="207"/>
      <c r="AG20" s="146" t="str">
        <f t="shared" si="0"/>
        <v/>
      </c>
      <c r="AH20" s="147"/>
      <c r="AI20" s="9"/>
      <c r="AJ20" s="65" t="str">
        <f>IF(IFERROR(INDEX('Property List'!J$11:J$510, MATCH($B20, 'Property List'!$AP$11:$AP$510, 0)), "")="", "", IFERROR(INDEX('Property List'!J$11:J$510, MATCH($B20, 'Property List'!$AP$11:$AP$510, 0)), ""))</f>
        <v/>
      </c>
      <c r="AK20" s="71" t="str">
        <f>IF(IFERROR(INDEX('Property List'!K$11:K$510, MATCH($B20, 'Property List'!$AP$11:$AP$510, 0)), "")="", "", IFERROR(INDEX('Property List'!K$11:K$510, MATCH($B20, 'Property List'!$AP$11:$AP$510, 0)), ""))</f>
        <v/>
      </c>
      <c r="AL20" s="71" t="str">
        <f>IF(IFERROR(INDEX('Property List'!L$11:L$510, MATCH($B20, 'Property List'!$AP$11:$AP$510, 0)), "")="", "", IFERROR(INDEX('Property List'!L$11:L$510, MATCH($B20, 'Property List'!$AP$11:$AP$510, 0)), ""))</f>
        <v/>
      </c>
      <c r="AM20" s="71" t="str">
        <f>IF(IFERROR(INDEX('Property List'!M$11:M$510, MATCH($B20, 'Property List'!$AP$11:$AP$510, 0)), "")="", "", IFERROR(INDEX('Property List'!M$11:M$510, MATCH($B20, 'Property List'!$AP$11:$AP$510, 0)), ""))</f>
        <v/>
      </c>
      <c r="AN20" s="71" t="str">
        <f>IF(IFERROR(INDEX('Property List'!N$11:N$510, MATCH($B20, 'Property List'!$AP$11:$AP$510, 0)), "")="", "", IFERROR(INDEX('Property List'!N$11:N$510, MATCH($B20, 'Property List'!$AP$11:$AP$510, 0)), ""))</f>
        <v/>
      </c>
      <c r="AO20" s="71" t="str">
        <f>IF(IFERROR(INDEX('Property List'!O$11:O$510, MATCH($B20, 'Property List'!$AP$11:$AP$510, 0)), "")="", "", IFERROR(INDEX('Property List'!O$11:O$510, MATCH($B20, 'Property List'!$AP$11:$AP$510, 0)), ""))</f>
        <v/>
      </c>
      <c r="AP20" s="71" t="str">
        <f>IF(IFERROR(INDEX('Property List'!P$11:P$510, MATCH($B20, 'Property List'!$AP$11:$AP$510, 0)), "")="", "", IFERROR(INDEX('Property List'!P$11:P$510, MATCH($B20, 'Property List'!$AP$11:$AP$510, 0)), ""))</f>
        <v/>
      </c>
      <c r="AQ20" s="71" t="str">
        <f>IF(IFERROR(INDEX('Property List'!Q$11:Q$510, MATCH($B20, 'Property List'!$AP$11:$AP$510, 0)), "")="", "", IFERROR(INDEX('Property List'!Q$11:Q$510, MATCH($B20, 'Property List'!$AP$11:$AP$510, 0)), ""))</f>
        <v/>
      </c>
      <c r="AR20" s="71" t="str">
        <f>IF(IFERROR(INDEX('Property List'!R$11:R$510, MATCH($B20, 'Property List'!$AP$11:$AP$510, 0)), "")="", "", IFERROR(INDEX('Property List'!R$11:R$510, MATCH($B20, 'Property List'!$AP$11:$AP$510, 0)), ""))</f>
        <v/>
      </c>
      <c r="AS20" s="66" t="str">
        <f>IF(IFERROR(INDEX('Property List'!S$11:S$510, MATCH($B20, 'Property List'!$AP$11:$AP$510, 0)), "")="", "", IFERROR(INDEX('Property List'!S$11:S$510, MATCH($B20, 'Property List'!$AP$11:$AP$510, 0)), ""))</f>
        <v/>
      </c>
      <c r="AT20" s="9"/>
      <c r="BA20" s="56" t="str">
        <f>IF(IFERROR(INDEX('Property List'!$AQ$11:$AQ$510, MATCH($B20, 'Property List'!$AP$11:$AP$510, 0)), "")="", "", IFERROR(INDEX('Property List'!$AQ$11:$AQ$510, MATCH($B20, 'Property List'!$AP$11:$AP$510, 0)), ""))</f>
        <v/>
      </c>
      <c r="BB20" s="56" t="str">
        <f>IF(IFERROR(INDEX('Property List'!$I$11:$I$510, MATCH($B20, 'Property List'!$AP$11:$AP$510, 0)), "")="", "", IFERROR(INDEX('Property List'!$I$11:$I$510, MATCH($B20, 'Property List'!$AP$11:$AP$510, 0)), ""))</f>
        <v/>
      </c>
    </row>
    <row r="21" spans="1:54"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row>
    <row r="22" spans="1:54"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row>
    <row r="23" spans="1:54" x14ac:dyDescent="0.25">
      <c r="A23" s="9"/>
      <c r="B23" s="239" t="s">
        <v>33</v>
      </c>
      <c r="C23" s="240"/>
      <c r="D23" s="240"/>
      <c r="E23" s="240"/>
      <c r="F23" s="240"/>
      <c r="G23" s="240"/>
      <c r="H23" s="240"/>
      <c r="I23" s="240"/>
      <c r="J23" s="240"/>
      <c r="K23" s="240"/>
      <c r="L23" s="240"/>
      <c r="M23" s="240"/>
      <c r="N23" s="240"/>
      <c r="O23" s="240"/>
      <c r="P23" s="240"/>
      <c r="Q23" s="240"/>
      <c r="R23" s="240"/>
      <c r="S23" s="240"/>
      <c r="T23" s="240"/>
      <c r="U23" s="240"/>
      <c r="V23" s="240"/>
      <c r="W23" s="240"/>
      <c r="X23" s="240"/>
      <c r="Y23" s="240"/>
      <c r="Z23" s="240"/>
      <c r="AA23" s="240"/>
      <c r="AB23" s="240"/>
      <c r="AC23" s="240"/>
      <c r="AD23" s="240"/>
      <c r="AE23" s="240"/>
      <c r="AF23" s="240"/>
      <c r="AG23" s="240"/>
      <c r="AH23" s="241"/>
      <c r="AI23" s="9"/>
      <c r="AJ23" s="271" t="str">
        <f>'Property List'!$J$4</f>
        <v/>
      </c>
      <c r="AK23" s="271" t="str">
        <f>'Property List'!$K$4</f>
        <v/>
      </c>
      <c r="AL23" s="271" t="str">
        <f>'Property List'!$L$4</f>
        <v/>
      </c>
      <c r="AM23" s="271" t="str">
        <f>'Property List'!$M$4</f>
        <v/>
      </c>
      <c r="AN23" s="271" t="str">
        <f>'Property List'!$N$4</f>
        <v/>
      </c>
      <c r="AO23" s="271" t="str">
        <f>'Property List'!$O$4</f>
        <v/>
      </c>
      <c r="AP23" s="271" t="str">
        <f>'Property List'!$P$4</f>
        <v/>
      </c>
      <c r="AQ23" s="271" t="str">
        <f>'Property List'!$Q$4</f>
        <v/>
      </c>
      <c r="AR23" s="271" t="str">
        <f>'Property List'!$R$4</f>
        <v/>
      </c>
      <c r="AS23" s="271" t="str">
        <f>'Property List'!$S$4</f>
        <v/>
      </c>
      <c r="AT23" s="9"/>
    </row>
    <row r="24" spans="1:54" x14ac:dyDescent="0.25">
      <c r="A24" s="9"/>
      <c r="B24" s="242"/>
      <c r="C24" s="243"/>
      <c r="D24" s="243"/>
      <c r="E24" s="243"/>
      <c r="F24" s="243"/>
      <c r="G24" s="243"/>
      <c r="H24" s="243"/>
      <c r="I24" s="243"/>
      <c r="J24" s="243"/>
      <c r="K24" s="243"/>
      <c r="L24" s="243"/>
      <c r="M24" s="243"/>
      <c r="N24" s="243"/>
      <c r="O24" s="243"/>
      <c r="P24" s="243"/>
      <c r="Q24" s="243"/>
      <c r="R24" s="243"/>
      <c r="S24" s="243"/>
      <c r="T24" s="243"/>
      <c r="U24" s="243"/>
      <c r="V24" s="243"/>
      <c r="W24" s="243"/>
      <c r="X24" s="243"/>
      <c r="Y24" s="243"/>
      <c r="Z24" s="243"/>
      <c r="AA24" s="243"/>
      <c r="AB24" s="243"/>
      <c r="AC24" s="243"/>
      <c r="AD24" s="243"/>
      <c r="AE24" s="243"/>
      <c r="AF24" s="243"/>
      <c r="AG24" s="243"/>
      <c r="AH24" s="244"/>
      <c r="AI24" s="9"/>
      <c r="AJ24" s="271"/>
      <c r="AK24" s="271"/>
      <c r="AL24" s="271"/>
      <c r="AM24" s="271"/>
      <c r="AN24" s="271"/>
      <c r="AO24" s="271"/>
      <c r="AP24" s="271"/>
      <c r="AQ24" s="271"/>
      <c r="AR24" s="271"/>
      <c r="AS24" s="271"/>
      <c r="AT24" s="9"/>
    </row>
    <row r="25" spans="1:54"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271"/>
      <c r="AK25" s="271"/>
      <c r="AL25" s="271"/>
      <c r="AM25" s="271"/>
      <c r="AN25" s="271"/>
      <c r="AO25" s="271"/>
      <c r="AP25" s="271"/>
      <c r="AQ25" s="271"/>
      <c r="AR25" s="271"/>
      <c r="AS25" s="271"/>
      <c r="AT25" s="9"/>
    </row>
    <row r="26" spans="1:54"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219" t="s">
        <v>67</v>
      </c>
      <c r="AH26" s="219"/>
      <c r="AI26" s="9"/>
      <c r="AJ26" s="271"/>
      <c r="AK26" s="271"/>
      <c r="AL26" s="271"/>
      <c r="AM26" s="271"/>
      <c r="AN26" s="271"/>
      <c r="AO26" s="271"/>
      <c r="AP26" s="271"/>
      <c r="AQ26" s="271"/>
      <c r="AR26" s="271"/>
      <c r="AS26" s="271"/>
      <c r="AT26" s="9"/>
    </row>
    <row r="27" spans="1:54" x14ac:dyDescent="0.25">
      <c r="A27" s="9"/>
      <c r="B27" s="292" t="s">
        <v>21</v>
      </c>
      <c r="C27" s="237"/>
      <c r="D27" s="237" t="s">
        <v>2</v>
      </c>
      <c r="E27" s="237"/>
      <c r="F27" s="237"/>
      <c r="G27" s="237"/>
      <c r="H27" s="237"/>
      <c r="I27" s="237"/>
      <c r="J27" s="237"/>
      <c r="K27" s="237"/>
      <c r="L27" s="237" t="s">
        <v>3</v>
      </c>
      <c r="M27" s="237"/>
      <c r="N27" s="237"/>
      <c r="O27" s="237"/>
      <c r="P27" s="237" t="s">
        <v>9</v>
      </c>
      <c r="Q27" s="237"/>
      <c r="R27" s="237"/>
      <c r="S27" s="237"/>
      <c r="T27" s="237"/>
      <c r="U27" s="237" t="s">
        <v>4</v>
      </c>
      <c r="V27" s="237"/>
      <c r="W27" s="237"/>
      <c r="X27" s="237"/>
      <c r="Y27" s="237"/>
      <c r="Z27" s="237"/>
      <c r="AA27" s="237" t="s">
        <v>1</v>
      </c>
      <c r="AB27" s="237"/>
      <c r="AC27" s="237"/>
      <c r="AD27" s="237" t="s">
        <v>8</v>
      </c>
      <c r="AE27" s="237"/>
      <c r="AF27" s="237"/>
      <c r="AG27" s="237" t="s">
        <v>19</v>
      </c>
      <c r="AH27" s="238"/>
      <c r="AI27" s="9"/>
      <c r="AJ27" s="271"/>
      <c r="AK27" s="271"/>
      <c r="AL27" s="271"/>
      <c r="AM27" s="271"/>
      <c r="AN27" s="271"/>
      <c r="AO27" s="271"/>
      <c r="AP27" s="271"/>
      <c r="AQ27" s="271"/>
      <c r="AR27" s="271"/>
      <c r="AS27" s="271"/>
      <c r="AT27" s="9"/>
      <c r="BA27" s="36" t="s">
        <v>23</v>
      </c>
      <c r="BB27" s="36" t="s">
        <v>5</v>
      </c>
    </row>
    <row r="28" spans="1:54" x14ac:dyDescent="0.25">
      <c r="A28" s="9"/>
      <c r="B28" s="280">
        <v>1</v>
      </c>
      <c r="C28" s="281"/>
      <c r="D28" s="287" t="str">
        <f>IF(IFERROR(INDEX('Property List'!$E$11:$E$510, MATCH($B28, 'Property List'!$AQ$11:$AQ$510, 0)), "")="", "", HYPERLINK($BB28, IFERROR(INDEX('Property List'!$E$11:$E$510, MATCH($B28, 'Property List'!$AQ$11:$AQ$510, 0)), "")))</f>
        <v/>
      </c>
      <c r="E28" s="288"/>
      <c r="F28" s="288"/>
      <c r="G28" s="288"/>
      <c r="H28" s="288"/>
      <c r="I28" s="288"/>
      <c r="J28" s="288"/>
      <c r="K28" s="288"/>
      <c r="L28" s="140" t="str">
        <f>IF(IFERROR(INDEX('Property List'!$F$11:$F$510, MATCH($B28, 'Property List'!$AQ$11:$AQ$510, 0)), "")="", "", IFERROR(INDEX('Property List'!$F$11:$F$510, MATCH($B28, 'Property List'!$AQ$11:$AQ$510, 0)), ""))</f>
        <v/>
      </c>
      <c r="M28" s="140"/>
      <c r="N28" s="140"/>
      <c r="O28" s="140"/>
      <c r="P28" s="289" t="str">
        <f>IF(IFERROR(INDEX('Property List'!$G$11:$G$510, MATCH($B28, 'Property List'!$AQ$11:$AQ$510, 0)), "")="", "", IFERROR(INDEX('Property List'!$G$11:$G$510, MATCH($B28, 'Property List'!$AQ$11:$AQ$510, 0)), ""))</f>
        <v/>
      </c>
      <c r="Q28" s="290"/>
      <c r="R28" s="290"/>
      <c r="S28" s="290"/>
      <c r="T28" s="291"/>
      <c r="U28" s="288" t="str">
        <f>IF(IFERROR(INDEX('Property List'!$H$11:$H$510, MATCH($B28, 'Property List'!$AQ$11:$AQ$510, 0)), "")="", "", IFERROR(INDEX('Property List'!$H$11:$H$510, MATCH($B28, 'Property List'!$AQ$11:$AQ$510, 0)), ""))</f>
        <v/>
      </c>
      <c r="V28" s="288"/>
      <c r="W28" s="288"/>
      <c r="X28" s="288"/>
      <c r="Y28" s="288"/>
      <c r="Z28" s="288"/>
      <c r="AA28" s="199" t="str">
        <f>IF(IFERROR(INDEX('Property List'!$B$11:$B$510, MATCH($B28, 'Property List'!$AQ$11:$AQ$510, 0)), "")="", "", IFERROR(INDEX('Property List'!$B$11:$B$510, MATCH($B28, 'Property List'!$AQ$11:$AQ$510, 0)), ""))</f>
        <v/>
      </c>
      <c r="AB28" s="200"/>
      <c r="AC28" s="201"/>
      <c r="AD28" s="200" t="str">
        <f>IF(IFERROR(INDEX('Property List'!$C$11:$C$510, MATCH($B28, 'Property List'!$AQ$11:$AQ$510, 0)), "")="", "", IFERROR(INDEX('Property List'!$C$11:$C$510, MATCH($B28, 'Property List'!$AQ$11:$AQ$510, 0)), ""))</f>
        <v/>
      </c>
      <c r="AE28" s="200"/>
      <c r="AF28" s="201"/>
      <c r="AG28" s="140" t="str">
        <f t="shared" ref="AG28:AG37" si="1">IF($BA28="", "", $BA28)</f>
        <v/>
      </c>
      <c r="AH28" s="141"/>
      <c r="AI28" s="9"/>
      <c r="AJ28" s="61" t="str">
        <f>IF(IFERROR(INDEX('Property List'!J$11:J$510, MATCH($B28, 'Property List'!$AQ$11:$AQ$510, 0)), "")="", "", IFERROR(INDEX('Property List'!J$11:J$510, MATCH($B28, 'Property List'!$AQ$11:$AQ$510, 0)), ""))</f>
        <v/>
      </c>
      <c r="AK28" s="69" t="str">
        <f>IF(IFERROR(INDEX('Property List'!K$11:K$510, MATCH($B28, 'Property List'!$AQ$11:$AQ$510, 0)), "")="", "", IFERROR(INDEX('Property List'!K$11:K$510, MATCH($B28, 'Property List'!$AQ$11:$AQ$510, 0)), ""))</f>
        <v/>
      </c>
      <c r="AL28" s="69" t="str">
        <f>IF(IFERROR(INDEX('Property List'!L$11:L$510, MATCH($B28, 'Property List'!$AQ$11:$AQ$510, 0)), "")="", "", IFERROR(INDEX('Property List'!L$11:L$510, MATCH($B28, 'Property List'!$AQ$11:$AQ$510, 0)), ""))</f>
        <v/>
      </c>
      <c r="AM28" s="69" t="str">
        <f>IF(IFERROR(INDEX('Property List'!M$11:M$510, MATCH($B28, 'Property List'!$AQ$11:$AQ$510, 0)), "")="", "", IFERROR(INDEX('Property List'!M$11:M$510, MATCH($B28, 'Property List'!$AQ$11:$AQ$510, 0)), ""))</f>
        <v/>
      </c>
      <c r="AN28" s="69" t="str">
        <f>IF(IFERROR(INDEX('Property List'!N$11:N$510, MATCH($B28, 'Property List'!$AQ$11:$AQ$510, 0)), "")="", "", IFERROR(INDEX('Property List'!N$11:N$510, MATCH($B28, 'Property List'!$AQ$11:$AQ$510, 0)), ""))</f>
        <v/>
      </c>
      <c r="AO28" s="69" t="str">
        <f>IF(IFERROR(INDEX('Property List'!O$11:O$510, MATCH($B28, 'Property List'!$AQ$11:$AQ$510, 0)), "")="", "", IFERROR(INDEX('Property List'!O$11:O$510, MATCH($B28, 'Property List'!$AQ$11:$AQ$510, 0)), ""))</f>
        <v/>
      </c>
      <c r="AP28" s="69" t="str">
        <f>IF(IFERROR(INDEX('Property List'!P$11:P$510, MATCH($B28, 'Property List'!$AQ$11:$AQ$510, 0)), "")="", "", IFERROR(INDEX('Property List'!P$11:P$510, MATCH($B28, 'Property List'!$AQ$11:$AQ$510, 0)), ""))</f>
        <v/>
      </c>
      <c r="AQ28" s="69" t="str">
        <f>IF(IFERROR(INDEX('Property List'!Q$11:Q$510, MATCH($B28, 'Property List'!$AQ$11:$AQ$510, 0)), "")="", "", IFERROR(INDEX('Property List'!Q$11:Q$510, MATCH($B28, 'Property List'!$AQ$11:$AQ$510, 0)), ""))</f>
        <v/>
      </c>
      <c r="AR28" s="69" t="str">
        <f>IF(IFERROR(INDEX('Property List'!R$11:R$510, MATCH($B28, 'Property List'!$AQ$11:$AQ$510, 0)), "")="", "", IFERROR(INDEX('Property List'!R$11:R$510, MATCH($B28, 'Property List'!$AQ$11:$AQ$510, 0)), ""))</f>
        <v/>
      </c>
      <c r="AS28" s="62" t="str">
        <f>IF(IFERROR(INDEX('Property List'!S$11:S$510, MATCH($B28, 'Property List'!$AQ$11:$AQ$510, 0)), "")="", "", IFERROR(INDEX('Property List'!S$11:S$510, MATCH($B28, 'Property List'!$AQ$11:$AQ$510, 0)), ""))</f>
        <v/>
      </c>
      <c r="AT28" s="9"/>
      <c r="BA28" s="54" t="str">
        <f>IF(IFERROR(INDEX('Property List'!$AP$11:$AP$510, MATCH($B28, 'Property List'!$AQ$11:$AQ$510, 0)), "")="", "", IFERROR(INDEX('Property List'!$AP$11:$AP$510, MATCH($B28, 'Property List'!$AQ$11:$AQ$510, 0)), ""))</f>
        <v/>
      </c>
      <c r="BB28" s="54" t="str">
        <f>IF(IFERROR(INDEX('Property List'!$I$11:$I$510, MATCH($B28, 'Property List'!$AQ$11:$AQ$510, 0)), "")="", "", IFERROR(INDEX('Property List'!$I$11:$I$510, MATCH($B28, 'Property List'!$AQ$11:$AQ$510, 0)), ""))</f>
        <v/>
      </c>
    </row>
    <row r="29" spans="1:54" x14ac:dyDescent="0.25">
      <c r="A29" s="9"/>
      <c r="B29" s="280">
        <v>2</v>
      </c>
      <c r="C29" s="281"/>
      <c r="D29" s="282" t="str">
        <f>IF(IFERROR(INDEX('Property List'!$E$11:$E$510, MATCH($B29, 'Property List'!$AQ$11:$AQ$510, 0)), "")="", "", HYPERLINK($BB29, IFERROR(INDEX('Property List'!$E$11:$E$510, MATCH($B29, 'Property List'!$AQ$11:$AQ$510, 0)), "")))</f>
        <v/>
      </c>
      <c r="E29" s="283"/>
      <c r="F29" s="283"/>
      <c r="G29" s="283"/>
      <c r="H29" s="283"/>
      <c r="I29" s="283"/>
      <c r="J29" s="283"/>
      <c r="K29" s="283"/>
      <c r="L29" s="279" t="str">
        <f>IF(IFERROR(INDEX('Property List'!$F$11:$F$510, MATCH($B29, 'Property List'!$AQ$11:$AQ$510, 0)), "")="", "", IFERROR(INDEX('Property List'!$F$11:$F$510, MATCH($B29, 'Property List'!$AQ$11:$AQ$510, 0)), ""))</f>
        <v/>
      </c>
      <c r="M29" s="279"/>
      <c r="N29" s="279"/>
      <c r="O29" s="279"/>
      <c r="P29" s="284" t="str">
        <f>IF(IFERROR(INDEX('Property List'!$G$11:$G$510, MATCH($B29, 'Property List'!$AQ$11:$AQ$510, 0)), "")="", "", IFERROR(INDEX('Property List'!$G$11:$G$510, MATCH($B29, 'Property List'!$AQ$11:$AQ$510, 0)), ""))</f>
        <v/>
      </c>
      <c r="Q29" s="285"/>
      <c r="R29" s="285"/>
      <c r="S29" s="285"/>
      <c r="T29" s="286"/>
      <c r="U29" s="283" t="str">
        <f>IF(IFERROR(INDEX('Property List'!$H$11:$H$510, MATCH($B29, 'Property List'!$AQ$11:$AQ$510, 0)), "")="", "", IFERROR(INDEX('Property List'!$H$11:$H$510, MATCH($B29, 'Property List'!$AQ$11:$AQ$510, 0)), ""))</f>
        <v/>
      </c>
      <c r="V29" s="283"/>
      <c r="W29" s="283"/>
      <c r="X29" s="283"/>
      <c r="Y29" s="283"/>
      <c r="Z29" s="283"/>
      <c r="AA29" s="202" t="str">
        <f>IF(IFERROR(INDEX('Property List'!$B$11:$B$510, MATCH($B29, 'Property List'!$AQ$11:$AQ$510, 0)), "")="", "", IFERROR(INDEX('Property List'!$B$11:$B$510, MATCH($B29, 'Property List'!$AQ$11:$AQ$510, 0)), ""))</f>
        <v/>
      </c>
      <c r="AB29" s="203"/>
      <c r="AC29" s="204"/>
      <c r="AD29" s="203" t="str">
        <f>IF(IFERROR(INDEX('Property List'!$C$11:$C$510, MATCH($B29, 'Property List'!$AQ$11:$AQ$510, 0)), "")="", "", IFERROR(INDEX('Property List'!$C$11:$C$510, MATCH($B29, 'Property List'!$AQ$11:$AQ$510, 0)), ""))</f>
        <v/>
      </c>
      <c r="AE29" s="203"/>
      <c r="AF29" s="204"/>
      <c r="AG29" s="279" t="str">
        <f t="shared" si="1"/>
        <v/>
      </c>
      <c r="AH29" s="144"/>
      <c r="AI29" s="9"/>
      <c r="AJ29" s="63" t="str">
        <f>IF(IFERROR(INDEX('Property List'!J$11:J$510, MATCH($B29, 'Property List'!$AQ$11:$AQ$510, 0)), "")="", "", IFERROR(INDEX('Property List'!J$11:J$510, MATCH($B29, 'Property List'!$AQ$11:$AQ$510, 0)), ""))</f>
        <v/>
      </c>
      <c r="AK29" s="70" t="str">
        <f>IF(IFERROR(INDEX('Property List'!K$11:K$510, MATCH($B29, 'Property List'!$AQ$11:$AQ$510, 0)), "")="", "", IFERROR(INDEX('Property List'!K$11:K$510, MATCH($B29, 'Property List'!$AQ$11:$AQ$510, 0)), ""))</f>
        <v/>
      </c>
      <c r="AL29" s="70" t="str">
        <f>IF(IFERROR(INDEX('Property List'!L$11:L$510, MATCH($B29, 'Property List'!$AQ$11:$AQ$510, 0)), "")="", "", IFERROR(INDEX('Property List'!L$11:L$510, MATCH($B29, 'Property List'!$AQ$11:$AQ$510, 0)), ""))</f>
        <v/>
      </c>
      <c r="AM29" s="70" t="str">
        <f>IF(IFERROR(INDEX('Property List'!M$11:M$510, MATCH($B29, 'Property List'!$AQ$11:$AQ$510, 0)), "")="", "", IFERROR(INDEX('Property List'!M$11:M$510, MATCH($B29, 'Property List'!$AQ$11:$AQ$510, 0)), ""))</f>
        <v/>
      </c>
      <c r="AN29" s="70" t="str">
        <f>IF(IFERROR(INDEX('Property List'!N$11:N$510, MATCH($B29, 'Property List'!$AQ$11:$AQ$510, 0)), "")="", "", IFERROR(INDEX('Property List'!N$11:N$510, MATCH($B29, 'Property List'!$AQ$11:$AQ$510, 0)), ""))</f>
        <v/>
      </c>
      <c r="AO29" s="70" t="str">
        <f>IF(IFERROR(INDEX('Property List'!O$11:O$510, MATCH($B29, 'Property List'!$AQ$11:$AQ$510, 0)), "")="", "", IFERROR(INDEX('Property List'!O$11:O$510, MATCH($B29, 'Property List'!$AQ$11:$AQ$510, 0)), ""))</f>
        <v/>
      </c>
      <c r="AP29" s="70" t="str">
        <f>IF(IFERROR(INDEX('Property List'!P$11:P$510, MATCH($B29, 'Property List'!$AQ$11:$AQ$510, 0)), "")="", "", IFERROR(INDEX('Property List'!P$11:P$510, MATCH($B29, 'Property List'!$AQ$11:$AQ$510, 0)), ""))</f>
        <v/>
      </c>
      <c r="AQ29" s="70" t="str">
        <f>IF(IFERROR(INDEX('Property List'!Q$11:Q$510, MATCH($B29, 'Property List'!$AQ$11:$AQ$510, 0)), "")="", "", IFERROR(INDEX('Property List'!Q$11:Q$510, MATCH($B29, 'Property List'!$AQ$11:$AQ$510, 0)), ""))</f>
        <v/>
      </c>
      <c r="AR29" s="70" t="str">
        <f>IF(IFERROR(INDEX('Property List'!R$11:R$510, MATCH($B29, 'Property List'!$AQ$11:$AQ$510, 0)), "")="", "", IFERROR(INDEX('Property List'!R$11:R$510, MATCH($B29, 'Property List'!$AQ$11:$AQ$510, 0)), ""))</f>
        <v/>
      </c>
      <c r="AS29" s="64" t="str">
        <f>IF(IFERROR(INDEX('Property List'!S$11:S$510, MATCH($B29, 'Property List'!$AQ$11:$AQ$510, 0)), "")="", "", IFERROR(INDEX('Property List'!S$11:S$510, MATCH($B29, 'Property List'!$AQ$11:$AQ$510, 0)), ""))</f>
        <v/>
      </c>
      <c r="AT29" s="9"/>
      <c r="BA29" s="55" t="str">
        <f>IF(IFERROR(INDEX('Property List'!$AP$11:$AP$510, MATCH($B29, 'Property List'!$AQ$11:$AQ$510, 0)), "")="", "", IFERROR(INDEX('Property List'!$AP$11:$AP$510, MATCH($B29, 'Property List'!$AQ$11:$AQ$510, 0)), ""))</f>
        <v/>
      </c>
      <c r="BB29" s="55" t="str">
        <f>IF(IFERROR(INDEX('Property List'!$I$11:$I$510, MATCH($B29, 'Property List'!$AQ$11:$AQ$510, 0)), "")="", "", IFERROR(INDEX('Property List'!$I$11:$I$510, MATCH($B29, 'Property List'!$AQ$11:$AQ$510, 0)), ""))</f>
        <v/>
      </c>
    </row>
    <row r="30" spans="1:54" x14ac:dyDescent="0.25">
      <c r="A30" s="9"/>
      <c r="B30" s="280">
        <v>3</v>
      </c>
      <c r="C30" s="281"/>
      <c r="D30" s="282" t="str">
        <f>IF(IFERROR(INDEX('Property List'!$E$11:$E$510, MATCH($B30, 'Property List'!$AQ$11:$AQ$510, 0)), "")="", "", HYPERLINK($BB30, IFERROR(INDEX('Property List'!$E$11:$E$510, MATCH($B30, 'Property List'!$AQ$11:$AQ$510, 0)), "")))</f>
        <v/>
      </c>
      <c r="E30" s="283"/>
      <c r="F30" s="283"/>
      <c r="G30" s="283"/>
      <c r="H30" s="283"/>
      <c r="I30" s="283"/>
      <c r="J30" s="283"/>
      <c r="K30" s="283"/>
      <c r="L30" s="279" t="str">
        <f>IF(IFERROR(INDEX('Property List'!$F$11:$F$510, MATCH($B30, 'Property List'!$AQ$11:$AQ$510, 0)), "")="", "", IFERROR(INDEX('Property List'!$F$11:$F$510, MATCH($B30, 'Property List'!$AQ$11:$AQ$510, 0)), ""))</f>
        <v/>
      </c>
      <c r="M30" s="279"/>
      <c r="N30" s="279"/>
      <c r="O30" s="279"/>
      <c r="P30" s="284" t="str">
        <f>IF(IFERROR(INDEX('Property List'!$G$11:$G$510, MATCH($B30, 'Property List'!$AQ$11:$AQ$510, 0)), "")="", "", IFERROR(INDEX('Property List'!$G$11:$G$510, MATCH($B30, 'Property List'!$AQ$11:$AQ$510, 0)), ""))</f>
        <v/>
      </c>
      <c r="Q30" s="285"/>
      <c r="R30" s="285"/>
      <c r="S30" s="285"/>
      <c r="T30" s="286"/>
      <c r="U30" s="283" t="str">
        <f>IF(IFERROR(INDEX('Property List'!$H$11:$H$510, MATCH($B30, 'Property List'!$AQ$11:$AQ$510, 0)), "")="", "", IFERROR(INDEX('Property List'!$H$11:$H$510, MATCH($B30, 'Property List'!$AQ$11:$AQ$510, 0)), ""))</f>
        <v/>
      </c>
      <c r="V30" s="283"/>
      <c r="W30" s="283"/>
      <c r="X30" s="283"/>
      <c r="Y30" s="283"/>
      <c r="Z30" s="283"/>
      <c r="AA30" s="202" t="str">
        <f>IF(IFERROR(INDEX('Property List'!$B$11:$B$510, MATCH($B30, 'Property List'!$AQ$11:$AQ$510, 0)), "")="", "", IFERROR(INDEX('Property List'!$B$11:$B$510, MATCH($B30, 'Property List'!$AQ$11:$AQ$510, 0)), ""))</f>
        <v/>
      </c>
      <c r="AB30" s="203"/>
      <c r="AC30" s="204"/>
      <c r="AD30" s="203" t="str">
        <f>IF(IFERROR(INDEX('Property List'!$C$11:$C$510, MATCH($B30, 'Property List'!$AQ$11:$AQ$510, 0)), "")="", "", IFERROR(INDEX('Property List'!$C$11:$C$510, MATCH($B30, 'Property List'!$AQ$11:$AQ$510, 0)), ""))</f>
        <v/>
      </c>
      <c r="AE30" s="203"/>
      <c r="AF30" s="204"/>
      <c r="AG30" s="279" t="str">
        <f t="shared" si="1"/>
        <v/>
      </c>
      <c r="AH30" s="144"/>
      <c r="AI30" s="9"/>
      <c r="AJ30" s="63" t="str">
        <f>IF(IFERROR(INDEX('Property List'!J$11:J$510, MATCH($B30, 'Property List'!$AQ$11:$AQ$510, 0)), "")="", "", IFERROR(INDEX('Property List'!J$11:J$510, MATCH($B30, 'Property List'!$AQ$11:$AQ$510, 0)), ""))</f>
        <v/>
      </c>
      <c r="AK30" s="70" t="str">
        <f>IF(IFERROR(INDEX('Property List'!K$11:K$510, MATCH($B30, 'Property List'!$AQ$11:$AQ$510, 0)), "")="", "", IFERROR(INDEX('Property List'!K$11:K$510, MATCH($B30, 'Property List'!$AQ$11:$AQ$510, 0)), ""))</f>
        <v/>
      </c>
      <c r="AL30" s="70" t="str">
        <f>IF(IFERROR(INDEX('Property List'!L$11:L$510, MATCH($B30, 'Property List'!$AQ$11:$AQ$510, 0)), "")="", "", IFERROR(INDEX('Property List'!L$11:L$510, MATCH($B30, 'Property List'!$AQ$11:$AQ$510, 0)), ""))</f>
        <v/>
      </c>
      <c r="AM30" s="70" t="str">
        <f>IF(IFERROR(INDEX('Property List'!M$11:M$510, MATCH($B30, 'Property List'!$AQ$11:$AQ$510, 0)), "")="", "", IFERROR(INDEX('Property List'!M$11:M$510, MATCH($B30, 'Property List'!$AQ$11:$AQ$510, 0)), ""))</f>
        <v/>
      </c>
      <c r="AN30" s="70" t="str">
        <f>IF(IFERROR(INDEX('Property List'!N$11:N$510, MATCH($B30, 'Property List'!$AQ$11:$AQ$510, 0)), "")="", "", IFERROR(INDEX('Property List'!N$11:N$510, MATCH($B30, 'Property List'!$AQ$11:$AQ$510, 0)), ""))</f>
        <v/>
      </c>
      <c r="AO30" s="70" t="str">
        <f>IF(IFERROR(INDEX('Property List'!O$11:O$510, MATCH($B30, 'Property List'!$AQ$11:$AQ$510, 0)), "")="", "", IFERROR(INDEX('Property List'!O$11:O$510, MATCH($B30, 'Property List'!$AQ$11:$AQ$510, 0)), ""))</f>
        <v/>
      </c>
      <c r="AP30" s="70" t="str">
        <f>IF(IFERROR(INDEX('Property List'!P$11:P$510, MATCH($B30, 'Property List'!$AQ$11:$AQ$510, 0)), "")="", "", IFERROR(INDEX('Property List'!P$11:P$510, MATCH($B30, 'Property List'!$AQ$11:$AQ$510, 0)), ""))</f>
        <v/>
      </c>
      <c r="AQ30" s="70" t="str">
        <f>IF(IFERROR(INDEX('Property List'!Q$11:Q$510, MATCH($B30, 'Property List'!$AQ$11:$AQ$510, 0)), "")="", "", IFERROR(INDEX('Property List'!Q$11:Q$510, MATCH($B30, 'Property List'!$AQ$11:$AQ$510, 0)), ""))</f>
        <v/>
      </c>
      <c r="AR30" s="70" t="str">
        <f>IF(IFERROR(INDEX('Property List'!R$11:R$510, MATCH($B30, 'Property List'!$AQ$11:$AQ$510, 0)), "")="", "", IFERROR(INDEX('Property List'!R$11:R$510, MATCH($B30, 'Property List'!$AQ$11:$AQ$510, 0)), ""))</f>
        <v/>
      </c>
      <c r="AS30" s="64" t="str">
        <f>IF(IFERROR(INDEX('Property List'!S$11:S$510, MATCH($B30, 'Property List'!$AQ$11:$AQ$510, 0)), "")="", "", IFERROR(INDEX('Property List'!S$11:S$510, MATCH($B30, 'Property List'!$AQ$11:$AQ$510, 0)), ""))</f>
        <v/>
      </c>
      <c r="AT30" s="9"/>
      <c r="BA30" s="55" t="str">
        <f>IF(IFERROR(INDEX('Property List'!$AP$11:$AP$510, MATCH($B30, 'Property List'!$AQ$11:$AQ$510, 0)), "")="", "", IFERROR(INDEX('Property List'!$AP$11:$AP$510, MATCH($B30, 'Property List'!$AQ$11:$AQ$510, 0)), ""))</f>
        <v/>
      </c>
      <c r="BB30" s="55" t="str">
        <f>IF(IFERROR(INDEX('Property List'!$I$11:$I$510, MATCH($B30, 'Property List'!$AQ$11:$AQ$510, 0)), "")="", "", IFERROR(INDEX('Property List'!$I$11:$I$510, MATCH($B30, 'Property List'!$AQ$11:$AQ$510, 0)), ""))</f>
        <v/>
      </c>
    </row>
    <row r="31" spans="1:54" x14ac:dyDescent="0.25">
      <c r="A31" s="9"/>
      <c r="B31" s="280">
        <v>4</v>
      </c>
      <c r="C31" s="281"/>
      <c r="D31" s="282" t="str">
        <f>IF(IFERROR(INDEX('Property List'!$E$11:$E$510, MATCH($B31, 'Property List'!$AQ$11:$AQ$510, 0)), "")="", "", HYPERLINK($BB31, IFERROR(INDEX('Property List'!$E$11:$E$510, MATCH($B31, 'Property List'!$AQ$11:$AQ$510, 0)), "")))</f>
        <v/>
      </c>
      <c r="E31" s="283"/>
      <c r="F31" s="283"/>
      <c r="G31" s="283"/>
      <c r="H31" s="283"/>
      <c r="I31" s="283"/>
      <c r="J31" s="283"/>
      <c r="K31" s="283"/>
      <c r="L31" s="279" t="str">
        <f>IF(IFERROR(INDEX('Property List'!$F$11:$F$510, MATCH($B31, 'Property List'!$AQ$11:$AQ$510, 0)), "")="", "", IFERROR(INDEX('Property List'!$F$11:$F$510, MATCH($B31, 'Property List'!$AQ$11:$AQ$510, 0)), ""))</f>
        <v/>
      </c>
      <c r="M31" s="279"/>
      <c r="N31" s="279"/>
      <c r="O31" s="279"/>
      <c r="P31" s="284" t="str">
        <f>IF(IFERROR(INDEX('Property List'!$G$11:$G$510, MATCH($B31, 'Property List'!$AQ$11:$AQ$510, 0)), "")="", "", IFERROR(INDEX('Property List'!$G$11:$G$510, MATCH($B31, 'Property List'!$AQ$11:$AQ$510, 0)), ""))</f>
        <v/>
      </c>
      <c r="Q31" s="285"/>
      <c r="R31" s="285"/>
      <c r="S31" s="285"/>
      <c r="T31" s="286"/>
      <c r="U31" s="283" t="str">
        <f>IF(IFERROR(INDEX('Property List'!$H$11:$H$510, MATCH($B31, 'Property List'!$AQ$11:$AQ$510, 0)), "")="", "", IFERROR(INDEX('Property List'!$H$11:$H$510, MATCH($B31, 'Property List'!$AQ$11:$AQ$510, 0)), ""))</f>
        <v/>
      </c>
      <c r="V31" s="283"/>
      <c r="W31" s="283"/>
      <c r="X31" s="283"/>
      <c r="Y31" s="283"/>
      <c r="Z31" s="283"/>
      <c r="AA31" s="202" t="str">
        <f>IF(IFERROR(INDEX('Property List'!$B$11:$B$510, MATCH($B31, 'Property List'!$AQ$11:$AQ$510, 0)), "")="", "", IFERROR(INDEX('Property List'!$B$11:$B$510, MATCH($B31, 'Property List'!$AQ$11:$AQ$510, 0)), ""))</f>
        <v/>
      </c>
      <c r="AB31" s="203"/>
      <c r="AC31" s="204"/>
      <c r="AD31" s="203" t="str">
        <f>IF(IFERROR(INDEX('Property List'!$C$11:$C$510, MATCH($B31, 'Property List'!$AQ$11:$AQ$510, 0)), "")="", "", IFERROR(INDEX('Property List'!$C$11:$C$510, MATCH($B31, 'Property List'!$AQ$11:$AQ$510, 0)), ""))</f>
        <v/>
      </c>
      <c r="AE31" s="203"/>
      <c r="AF31" s="204"/>
      <c r="AG31" s="279" t="str">
        <f t="shared" si="1"/>
        <v/>
      </c>
      <c r="AH31" s="144"/>
      <c r="AI31" s="9"/>
      <c r="AJ31" s="63" t="str">
        <f>IF(IFERROR(INDEX('Property List'!J$11:J$510, MATCH($B31, 'Property List'!$AQ$11:$AQ$510, 0)), "")="", "", IFERROR(INDEX('Property List'!J$11:J$510, MATCH($B31, 'Property List'!$AQ$11:$AQ$510, 0)), ""))</f>
        <v/>
      </c>
      <c r="AK31" s="70" t="str">
        <f>IF(IFERROR(INDEX('Property List'!K$11:K$510, MATCH($B31, 'Property List'!$AQ$11:$AQ$510, 0)), "")="", "", IFERROR(INDEX('Property List'!K$11:K$510, MATCH($B31, 'Property List'!$AQ$11:$AQ$510, 0)), ""))</f>
        <v/>
      </c>
      <c r="AL31" s="70" t="str">
        <f>IF(IFERROR(INDEX('Property List'!L$11:L$510, MATCH($B31, 'Property List'!$AQ$11:$AQ$510, 0)), "")="", "", IFERROR(INDEX('Property List'!L$11:L$510, MATCH($B31, 'Property List'!$AQ$11:$AQ$510, 0)), ""))</f>
        <v/>
      </c>
      <c r="AM31" s="70" t="str">
        <f>IF(IFERROR(INDEX('Property List'!M$11:M$510, MATCH($B31, 'Property List'!$AQ$11:$AQ$510, 0)), "")="", "", IFERROR(INDEX('Property List'!M$11:M$510, MATCH($B31, 'Property List'!$AQ$11:$AQ$510, 0)), ""))</f>
        <v/>
      </c>
      <c r="AN31" s="70" t="str">
        <f>IF(IFERROR(INDEX('Property List'!N$11:N$510, MATCH($B31, 'Property List'!$AQ$11:$AQ$510, 0)), "")="", "", IFERROR(INDEX('Property List'!N$11:N$510, MATCH($B31, 'Property List'!$AQ$11:$AQ$510, 0)), ""))</f>
        <v/>
      </c>
      <c r="AO31" s="70" t="str">
        <f>IF(IFERROR(INDEX('Property List'!O$11:O$510, MATCH($B31, 'Property List'!$AQ$11:$AQ$510, 0)), "")="", "", IFERROR(INDEX('Property List'!O$11:O$510, MATCH($B31, 'Property List'!$AQ$11:$AQ$510, 0)), ""))</f>
        <v/>
      </c>
      <c r="AP31" s="70" t="str">
        <f>IF(IFERROR(INDEX('Property List'!P$11:P$510, MATCH($B31, 'Property List'!$AQ$11:$AQ$510, 0)), "")="", "", IFERROR(INDEX('Property List'!P$11:P$510, MATCH($B31, 'Property List'!$AQ$11:$AQ$510, 0)), ""))</f>
        <v/>
      </c>
      <c r="AQ31" s="70" t="str">
        <f>IF(IFERROR(INDEX('Property List'!Q$11:Q$510, MATCH($B31, 'Property List'!$AQ$11:$AQ$510, 0)), "")="", "", IFERROR(INDEX('Property List'!Q$11:Q$510, MATCH($B31, 'Property List'!$AQ$11:$AQ$510, 0)), ""))</f>
        <v/>
      </c>
      <c r="AR31" s="70" t="str">
        <f>IF(IFERROR(INDEX('Property List'!R$11:R$510, MATCH($B31, 'Property List'!$AQ$11:$AQ$510, 0)), "")="", "", IFERROR(INDEX('Property List'!R$11:R$510, MATCH($B31, 'Property List'!$AQ$11:$AQ$510, 0)), ""))</f>
        <v/>
      </c>
      <c r="AS31" s="64" t="str">
        <f>IF(IFERROR(INDEX('Property List'!S$11:S$510, MATCH($B31, 'Property List'!$AQ$11:$AQ$510, 0)), "")="", "", IFERROR(INDEX('Property List'!S$11:S$510, MATCH($B31, 'Property List'!$AQ$11:$AQ$510, 0)), ""))</f>
        <v/>
      </c>
      <c r="AT31" s="9"/>
      <c r="BA31" s="55" t="str">
        <f>IF(IFERROR(INDEX('Property List'!$AP$11:$AP$510, MATCH($B31, 'Property List'!$AQ$11:$AQ$510, 0)), "")="", "", IFERROR(INDEX('Property List'!$AP$11:$AP$510, MATCH($B31, 'Property List'!$AQ$11:$AQ$510, 0)), ""))</f>
        <v/>
      </c>
      <c r="BB31" s="55" t="str">
        <f>IF(IFERROR(INDEX('Property List'!$I$11:$I$510, MATCH($B31, 'Property List'!$AQ$11:$AQ$510, 0)), "")="", "", IFERROR(INDEX('Property List'!$I$11:$I$510, MATCH($B31, 'Property List'!$AQ$11:$AQ$510, 0)), ""))</f>
        <v/>
      </c>
    </row>
    <row r="32" spans="1:54" x14ac:dyDescent="0.25">
      <c r="A32" s="9"/>
      <c r="B32" s="280">
        <v>5</v>
      </c>
      <c r="C32" s="281"/>
      <c r="D32" s="282" t="str">
        <f>IF(IFERROR(INDEX('Property List'!$E$11:$E$510, MATCH($B32, 'Property List'!$AQ$11:$AQ$510, 0)), "")="", "", HYPERLINK($BB32, IFERROR(INDEX('Property List'!$E$11:$E$510, MATCH($B32, 'Property List'!$AQ$11:$AQ$510, 0)), "")))</f>
        <v/>
      </c>
      <c r="E32" s="283"/>
      <c r="F32" s="283"/>
      <c r="G32" s="283"/>
      <c r="H32" s="283"/>
      <c r="I32" s="283"/>
      <c r="J32" s="283"/>
      <c r="K32" s="283"/>
      <c r="L32" s="279" t="str">
        <f>IF(IFERROR(INDEX('Property List'!$F$11:$F$510, MATCH($B32, 'Property List'!$AQ$11:$AQ$510, 0)), "")="", "", IFERROR(INDEX('Property List'!$F$11:$F$510, MATCH($B32, 'Property List'!$AQ$11:$AQ$510, 0)), ""))</f>
        <v/>
      </c>
      <c r="M32" s="279"/>
      <c r="N32" s="279"/>
      <c r="O32" s="279"/>
      <c r="P32" s="284" t="str">
        <f>IF(IFERROR(INDEX('Property List'!$G$11:$G$510, MATCH($B32, 'Property List'!$AQ$11:$AQ$510, 0)), "")="", "", IFERROR(INDEX('Property List'!$G$11:$G$510, MATCH($B32, 'Property List'!$AQ$11:$AQ$510, 0)), ""))</f>
        <v/>
      </c>
      <c r="Q32" s="285"/>
      <c r="R32" s="285"/>
      <c r="S32" s="285"/>
      <c r="T32" s="286"/>
      <c r="U32" s="283" t="str">
        <f>IF(IFERROR(INDEX('Property List'!$H$11:$H$510, MATCH($B32, 'Property List'!$AQ$11:$AQ$510, 0)), "")="", "", IFERROR(INDEX('Property List'!$H$11:$H$510, MATCH($B32, 'Property List'!$AQ$11:$AQ$510, 0)), ""))</f>
        <v/>
      </c>
      <c r="V32" s="283"/>
      <c r="W32" s="283"/>
      <c r="X32" s="283"/>
      <c r="Y32" s="283"/>
      <c r="Z32" s="283"/>
      <c r="AA32" s="202" t="str">
        <f>IF(IFERROR(INDEX('Property List'!$B$11:$B$510, MATCH($B32, 'Property List'!$AQ$11:$AQ$510, 0)), "")="", "", IFERROR(INDEX('Property List'!$B$11:$B$510, MATCH($B32, 'Property List'!$AQ$11:$AQ$510, 0)), ""))</f>
        <v/>
      </c>
      <c r="AB32" s="203"/>
      <c r="AC32" s="204"/>
      <c r="AD32" s="203" t="str">
        <f>IF(IFERROR(INDEX('Property List'!$C$11:$C$510, MATCH($B32, 'Property List'!$AQ$11:$AQ$510, 0)), "")="", "", IFERROR(INDEX('Property List'!$C$11:$C$510, MATCH($B32, 'Property List'!$AQ$11:$AQ$510, 0)), ""))</f>
        <v/>
      </c>
      <c r="AE32" s="203"/>
      <c r="AF32" s="204"/>
      <c r="AG32" s="279" t="str">
        <f t="shared" si="1"/>
        <v/>
      </c>
      <c r="AH32" s="144"/>
      <c r="AI32" s="9"/>
      <c r="AJ32" s="63" t="str">
        <f>IF(IFERROR(INDEX('Property List'!J$11:J$510, MATCH($B32, 'Property List'!$AQ$11:$AQ$510, 0)), "")="", "", IFERROR(INDEX('Property List'!J$11:J$510, MATCH($B32, 'Property List'!$AQ$11:$AQ$510, 0)), ""))</f>
        <v/>
      </c>
      <c r="AK32" s="70" t="str">
        <f>IF(IFERROR(INDEX('Property List'!K$11:K$510, MATCH($B32, 'Property List'!$AQ$11:$AQ$510, 0)), "")="", "", IFERROR(INDEX('Property List'!K$11:K$510, MATCH($B32, 'Property List'!$AQ$11:$AQ$510, 0)), ""))</f>
        <v/>
      </c>
      <c r="AL32" s="70" t="str">
        <f>IF(IFERROR(INDEX('Property List'!L$11:L$510, MATCH($B32, 'Property List'!$AQ$11:$AQ$510, 0)), "")="", "", IFERROR(INDEX('Property List'!L$11:L$510, MATCH($B32, 'Property List'!$AQ$11:$AQ$510, 0)), ""))</f>
        <v/>
      </c>
      <c r="AM32" s="70" t="str">
        <f>IF(IFERROR(INDEX('Property List'!M$11:M$510, MATCH($B32, 'Property List'!$AQ$11:$AQ$510, 0)), "")="", "", IFERROR(INDEX('Property List'!M$11:M$510, MATCH($B32, 'Property List'!$AQ$11:$AQ$510, 0)), ""))</f>
        <v/>
      </c>
      <c r="AN32" s="70" t="str">
        <f>IF(IFERROR(INDEX('Property List'!N$11:N$510, MATCH($B32, 'Property List'!$AQ$11:$AQ$510, 0)), "")="", "", IFERROR(INDEX('Property List'!N$11:N$510, MATCH($B32, 'Property List'!$AQ$11:$AQ$510, 0)), ""))</f>
        <v/>
      </c>
      <c r="AO32" s="70" t="str">
        <f>IF(IFERROR(INDEX('Property List'!O$11:O$510, MATCH($B32, 'Property List'!$AQ$11:$AQ$510, 0)), "")="", "", IFERROR(INDEX('Property List'!O$11:O$510, MATCH($B32, 'Property List'!$AQ$11:$AQ$510, 0)), ""))</f>
        <v/>
      </c>
      <c r="AP32" s="70" t="str">
        <f>IF(IFERROR(INDEX('Property List'!P$11:P$510, MATCH($B32, 'Property List'!$AQ$11:$AQ$510, 0)), "")="", "", IFERROR(INDEX('Property List'!P$11:P$510, MATCH($B32, 'Property List'!$AQ$11:$AQ$510, 0)), ""))</f>
        <v/>
      </c>
      <c r="AQ32" s="70" t="str">
        <f>IF(IFERROR(INDEX('Property List'!Q$11:Q$510, MATCH($B32, 'Property List'!$AQ$11:$AQ$510, 0)), "")="", "", IFERROR(INDEX('Property List'!Q$11:Q$510, MATCH($B32, 'Property List'!$AQ$11:$AQ$510, 0)), ""))</f>
        <v/>
      </c>
      <c r="AR32" s="70" t="str">
        <f>IF(IFERROR(INDEX('Property List'!R$11:R$510, MATCH($B32, 'Property List'!$AQ$11:$AQ$510, 0)), "")="", "", IFERROR(INDEX('Property List'!R$11:R$510, MATCH($B32, 'Property List'!$AQ$11:$AQ$510, 0)), ""))</f>
        <v/>
      </c>
      <c r="AS32" s="64" t="str">
        <f>IF(IFERROR(INDEX('Property List'!S$11:S$510, MATCH($B32, 'Property List'!$AQ$11:$AQ$510, 0)), "")="", "", IFERROR(INDEX('Property List'!S$11:S$510, MATCH($B32, 'Property List'!$AQ$11:$AQ$510, 0)), ""))</f>
        <v/>
      </c>
      <c r="AT32" s="9"/>
      <c r="BA32" s="55" t="str">
        <f>IF(IFERROR(INDEX('Property List'!$AP$11:$AP$510, MATCH($B32, 'Property List'!$AQ$11:$AQ$510, 0)), "")="", "", IFERROR(INDEX('Property List'!$AP$11:$AP$510, MATCH($B32, 'Property List'!$AQ$11:$AQ$510, 0)), ""))</f>
        <v/>
      </c>
      <c r="BB32" s="55" t="str">
        <f>IF(IFERROR(INDEX('Property List'!$I$11:$I$510, MATCH($B32, 'Property List'!$AQ$11:$AQ$510, 0)), "")="", "", IFERROR(INDEX('Property List'!$I$11:$I$510, MATCH($B32, 'Property List'!$AQ$11:$AQ$510, 0)), ""))</f>
        <v/>
      </c>
    </row>
    <row r="33" spans="1:54" x14ac:dyDescent="0.25">
      <c r="A33" s="9"/>
      <c r="B33" s="280">
        <v>6</v>
      </c>
      <c r="C33" s="281"/>
      <c r="D33" s="282" t="str">
        <f>IF(IFERROR(INDEX('Property List'!$E$11:$E$510, MATCH($B33, 'Property List'!$AQ$11:$AQ$510, 0)), "")="", "", HYPERLINK($BB33, IFERROR(INDEX('Property List'!$E$11:$E$510, MATCH($B33, 'Property List'!$AQ$11:$AQ$510, 0)), "")))</f>
        <v/>
      </c>
      <c r="E33" s="283"/>
      <c r="F33" s="283"/>
      <c r="G33" s="283"/>
      <c r="H33" s="283"/>
      <c r="I33" s="283"/>
      <c r="J33" s="283"/>
      <c r="K33" s="283"/>
      <c r="L33" s="279" t="str">
        <f>IF(IFERROR(INDEX('Property List'!$F$11:$F$510, MATCH($B33, 'Property List'!$AQ$11:$AQ$510, 0)), "")="", "", IFERROR(INDEX('Property List'!$F$11:$F$510, MATCH($B33, 'Property List'!$AQ$11:$AQ$510, 0)), ""))</f>
        <v/>
      </c>
      <c r="M33" s="279"/>
      <c r="N33" s="279"/>
      <c r="O33" s="279"/>
      <c r="P33" s="284" t="str">
        <f>IF(IFERROR(INDEX('Property List'!$G$11:$G$510, MATCH($B33, 'Property List'!$AQ$11:$AQ$510, 0)), "")="", "", IFERROR(INDEX('Property List'!$G$11:$G$510, MATCH($B33, 'Property List'!$AQ$11:$AQ$510, 0)), ""))</f>
        <v/>
      </c>
      <c r="Q33" s="285"/>
      <c r="R33" s="285"/>
      <c r="S33" s="285"/>
      <c r="T33" s="286"/>
      <c r="U33" s="283" t="str">
        <f>IF(IFERROR(INDEX('Property List'!$H$11:$H$510, MATCH($B33, 'Property List'!$AQ$11:$AQ$510, 0)), "")="", "", IFERROR(INDEX('Property List'!$H$11:$H$510, MATCH($B33, 'Property List'!$AQ$11:$AQ$510, 0)), ""))</f>
        <v/>
      </c>
      <c r="V33" s="283"/>
      <c r="W33" s="283"/>
      <c r="X33" s="283"/>
      <c r="Y33" s="283"/>
      <c r="Z33" s="283"/>
      <c r="AA33" s="202" t="str">
        <f>IF(IFERROR(INDEX('Property List'!$B$11:$B$510, MATCH($B33, 'Property List'!$AQ$11:$AQ$510, 0)), "")="", "", IFERROR(INDEX('Property List'!$B$11:$B$510, MATCH($B33, 'Property List'!$AQ$11:$AQ$510, 0)), ""))</f>
        <v/>
      </c>
      <c r="AB33" s="203"/>
      <c r="AC33" s="204"/>
      <c r="AD33" s="203" t="str">
        <f>IF(IFERROR(INDEX('Property List'!$C$11:$C$510, MATCH($B33, 'Property List'!$AQ$11:$AQ$510, 0)), "")="", "", IFERROR(INDEX('Property List'!$C$11:$C$510, MATCH($B33, 'Property List'!$AQ$11:$AQ$510, 0)), ""))</f>
        <v/>
      </c>
      <c r="AE33" s="203"/>
      <c r="AF33" s="204"/>
      <c r="AG33" s="279" t="str">
        <f t="shared" si="1"/>
        <v/>
      </c>
      <c r="AH33" s="144"/>
      <c r="AI33" s="9"/>
      <c r="AJ33" s="63" t="str">
        <f>IF(IFERROR(INDEX('Property List'!J$11:J$510, MATCH($B33, 'Property List'!$AQ$11:$AQ$510, 0)), "")="", "", IFERROR(INDEX('Property List'!J$11:J$510, MATCH($B33, 'Property List'!$AQ$11:$AQ$510, 0)), ""))</f>
        <v/>
      </c>
      <c r="AK33" s="70" t="str">
        <f>IF(IFERROR(INDEX('Property List'!K$11:K$510, MATCH($B33, 'Property List'!$AQ$11:$AQ$510, 0)), "")="", "", IFERROR(INDEX('Property List'!K$11:K$510, MATCH($B33, 'Property List'!$AQ$11:$AQ$510, 0)), ""))</f>
        <v/>
      </c>
      <c r="AL33" s="70" t="str">
        <f>IF(IFERROR(INDEX('Property List'!L$11:L$510, MATCH($B33, 'Property List'!$AQ$11:$AQ$510, 0)), "")="", "", IFERROR(INDEX('Property List'!L$11:L$510, MATCH($B33, 'Property List'!$AQ$11:$AQ$510, 0)), ""))</f>
        <v/>
      </c>
      <c r="AM33" s="70" t="str">
        <f>IF(IFERROR(INDEX('Property List'!M$11:M$510, MATCH($B33, 'Property List'!$AQ$11:$AQ$510, 0)), "")="", "", IFERROR(INDEX('Property List'!M$11:M$510, MATCH($B33, 'Property List'!$AQ$11:$AQ$510, 0)), ""))</f>
        <v/>
      </c>
      <c r="AN33" s="70" t="str">
        <f>IF(IFERROR(INDEX('Property List'!N$11:N$510, MATCH($B33, 'Property List'!$AQ$11:$AQ$510, 0)), "")="", "", IFERROR(INDEX('Property List'!N$11:N$510, MATCH($B33, 'Property List'!$AQ$11:$AQ$510, 0)), ""))</f>
        <v/>
      </c>
      <c r="AO33" s="70" t="str">
        <f>IF(IFERROR(INDEX('Property List'!O$11:O$510, MATCH($B33, 'Property List'!$AQ$11:$AQ$510, 0)), "")="", "", IFERROR(INDEX('Property List'!O$11:O$510, MATCH($B33, 'Property List'!$AQ$11:$AQ$510, 0)), ""))</f>
        <v/>
      </c>
      <c r="AP33" s="70" t="str">
        <f>IF(IFERROR(INDEX('Property List'!P$11:P$510, MATCH($B33, 'Property List'!$AQ$11:$AQ$510, 0)), "")="", "", IFERROR(INDEX('Property List'!P$11:P$510, MATCH($B33, 'Property List'!$AQ$11:$AQ$510, 0)), ""))</f>
        <v/>
      </c>
      <c r="AQ33" s="70" t="str">
        <f>IF(IFERROR(INDEX('Property List'!Q$11:Q$510, MATCH($B33, 'Property List'!$AQ$11:$AQ$510, 0)), "")="", "", IFERROR(INDEX('Property List'!Q$11:Q$510, MATCH($B33, 'Property List'!$AQ$11:$AQ$510, 0)), ""))</f>
        <v/>
      </c>
      <c r="AR33" s="70" t="str">
        <f>IF(IFERROR(INDEX('Property List'!R$11:R$510, MATCH($B33, 'Property List'!$AQ$11:$AQ$510, 0)), "")="", "", IFERROR(INDEX('Property List'!R$11:R$510, MATCH($B33, 'Property List'!$AQ$11:$AQ$510, 0)), ""))</f>
        <v/>
      </c>
      <c r="AS33" s="64" t="str">
        <f>IF(IFERROR(INDEX('Property List'!S$11:S$510, MATCH($B33, 'Property List'!$AQ$11:$AQ$510, 0)), "")="", "", IFERROR(INDEX('Property List'!S$11:S$510, MATCH($B33, 'Property List'!$AQ$11:$AQ$510, 0)), ""))</f>
        <v/>
      </c>
      <c r="AT33" s="9"/>
      <c r="BA33" s="55" t="str">
        <f>IF(IFERROR(INDEX('Property List'!$AP$11:$AP$510, MATCH($B33, 'Property List'!$AQ$11:$AQ$510, 0)), "")="", "", IFERROR(INDEX('Property List'!$AP$11:$AP$510, MATCH($B33, 'Property List'!$AQ$11:$AQ$510, 0)), ""))</f>
        <v/>
      </c>
      <c r="BB33" s="55" t="str">
        <f>IF(IFERROR(INDEX('Property List'!$I$11:$I$510, MATCH($B33, 'Property List'!$AQ$11:$AQ$510, 0)), "")="", "", IFERROR(INDEX('Property List'!$I$11:$I$510, MATCH($B33, 'Property List'!$AQ$11:$AQ$510, 0)), ""))</f>
        <v/>
      </c>
    </row>
    <row r="34" spans="1:54" x14ac:dyDescent="0.25">
      <c r="A34" s="9"/>
      <c r="B34" s="280">
        <v>7</v>
      </c>
      <c r="C34" s="281"/>
      <c r="D34" s="282" t="str">
        <f>IF(IFERROR(INDEX('Property List'!$E$11:$E$510, MATCH($B34, 'Property List'!$AQ$11:$AQ$510, 0)), "")="", "", HYPERLINK($BB34, IFERROR(INDEX('Property List'!$E$11:$E$510, MATCH($B34, 'Property List'!$AQ$11:$AQ$510, 0)), "")))</f>
        <v/>
      </c>
      <c r="E34" s="283"/>
      <c r="F34" s="283"/>
      <c r="G34" s="283"/>
      <c r="H34" s="283"/>
      <c r="I34" s="283"/>
      <c r="J34" s="283"/>
      <c r="K34" s="283"/>
      <c r="L34" s="279" t="str">
        <f>IF(IFERROR(INDEX('Property List'!$F$11:$F$510, MATCH($B34, 'Property List'!$AQ$11:$AQ$510, 0)), "")="", "", IFERROR(INDEX('Property List'!$F$11:$F$510, MATCH($B34, 'Property List'!$AQ$11:$AQ$510, 0)), ""))</f>
        <v/>
      </c>
      <c r="M34" s="279"/>
      <c r="N34" s="279"/>
      <c r="O34" s="279"/>
      <c r="P34" s="284" t="str">
        <f>IF(IFERROR(INDEX('Property List'!$G$11:$G$510, MATCH($B34, 'Property List'!$AQ$11:$AQ$510, 0)), "")="", "", IFERROR(INDEX('Property List'!$G$11:$G$510, MATCH($B34, 'Property List'!$AQ$11:$AQ$510, 0)), ""))</f>
        <v/>
      </c>
      <c r="Q34" s="285"/>
      <c r="R34" s="285"/>
      <c r="S34" s="285"/>
      <c r="T34" s="286"/>
      <c r="U34" s="283" t="str">
        <f>IF(IFERROR(INDEX('Property List'!$H$11:$H$510, MATCH($B34, 'Property List'!$AQ$11:$AQ$510, 0)), "")="", "", IFERROR(INDEX('Property List'!$H$11:$H$510, MATCH($B34, 'Property List'!$AQ$11:$AQ$510, 0)), ""))</f>
        <v/>
      </c>
      <c r="V34" s="283"/>
      <c r="W34" s="283"/>
      <c r="X34" s="283"/>
      <c r="Y34" s="283"/>
      <c r="Z34" s="283"/>
      <c r="AA34" s="202" t="str">
        <f>IF(IFERROR(INDEX('Property List'!$B$11:$B$510, MATCH($B34, 'Property List'!$AQ$11:$AQ$510, 0)), "")="", "", IFERROR(INDEX('Property List'!$B$11:$B$510, MATCH($B34, 'Property List'!$AQ$11:$AQ$510, 0)), ""))</f>
        <v/>
      </c>
      <c r="AB34" s="203"/>
      <c r="AC34" s="204"/>
      <c r="AD34" s="203" t="str">
        <f>IF(IFERROR(INDEX('Property List'!$C$11:$C$510, MATCH($B34, 'Property List'!$AQ$11:$AQ$510, 0)), "")="", "", IFERROR(INDEX('Property List'!$C$11:$C$510, MATCH($B34, 'Property List'!$AQ$11:$AQ$510, 0)), ""))</f>
        <v/>
      </c>
      <c r="AE34" s="203"/>
      <c r="AF34" s="204"/>
      <c r="AG34" s="279" t="str">
        <f t="shared" si="1"/>
        <v/>
      </c>
      <c r="AH34" s="144"/>
      <c r="AI34" s="9"/>
      <c r="AJ34" s="63" t="str">
        <f>IF(IFERROR(INDEX('Property List'!J$11:J$510, MATCH($B34, 'Property List'!$AQ$11:$AQ$510, 0)), "")="", "", IFERROR(INDEX('Property List'!J$11:J$510, MATCH($B34, 'Property List'!$AQ$11:$AQ$510, 0)), ""))</f>
        <v/>
      </c>
      <c r="AK34" s="70" t="str">
        <f>IF(IFERROR(INDEX('Property List'!K$11:K$510, MATCH($B34, 'Property List'!$AQ$11:$AQ$510, 0)), "")="", "", IFERROR(INDEX('Property List'!K$11:K$510, MATCH($B34, 'Property List'!$AQ$11:$AQ$510, 0)), ""))</f>
        <v/>
      </c>
      <c r="AL34" s="70" t="str">
        <f>IF(IFERROR(INDEX('Property List'!L$11:L$510, MATCH($B34, 'Property List'!$AQ$11:$AQ$510, 0)), "")="", "", IFERROR(INDEX('Property List'!L$11:L$510, MATCH($B34, 'Property List'!$AQ$11:$AQ$510, 0)), ""))</f>
        <v/>
      </c>
      <c r="AM34" s="70" t="str">
        <f>IF(IFERROR(INDEX('Property List'!M$11:M$510, MATCH($B34, 'Property List'!$AQ$11:$AQ$510, 0)), "")="", "", IFERROR(INDEX('Property List'!M$11:M$510, MATCH($B34, 'Property List'!$AQ$11:$AQ$510, 0)), ""))</f>
        <v/>
      </c>
      <c r="AN34" s="70" t="str">
        <f>IF(IFERROR(INDEX('Property List'!N$11:N$510, MATCH($B34, 'Property List'!$AQ$11:$AQ$510, 0)), "")="", "", IFERROR(INDEX('Property List'!N$11:N$510, MATCH($B34, 'Property List'!$AQ$11:$AQ$510, 0)), ""))</f>
        <v/>
      </c>
      <c r="AO34" s="70" t="str">
        <f>IF(IFERROR(INDEX('Property List'!O$11:O$510, MATCH($B34, 'Property List'!$AQ$11:$AQ$510, 0)), "")="", "", IFERROR(INDEX('Property List'!O$11:O$510, MATCH($B34, 'Property List'!$AQ$11:$AQ$510, 0)), ""))</f>
        <v/>
      </c>
      <c r="AP34" s="70" t="str">
        <f>IF(IFERROR(INDEX('Property List'!P$11:P$510, MATCH($B34, 'Property List'!$AQ$11:$AQ$510, 0)), "")="", "", IFERROR(INDEX('Property List'!P$11:P$510, MATCH($B34, 'Property List'!$AQ$11:$AQ$510, 0)), ""))</f>
        <v/>
      </c>
      <c r="AQ34" s="70" t="str">
        <f>IF(IFERROR(INDEX('Property List'!Q$11:Q$510, MATCH($B34, 'Property List'!$AQ$11:$AQ$510, 0)), "")="", "", IFERROR(INDEX('Property List'!Q$11:Q$510, MATCH($B34, 'Property List'!$AQ$11:$AQ$510, 0)), ""))</f>
        <v/>
      </c>
      <c r="AR34" s="70" t="str">
        <f>IF(IFERROR(INDEX('Property List'!R$11:R$510, MATCH($B34, 'Property List'!$AQ$11:$AQ$510, 0)), "")="", "", IFERROR(INDEX('Property List'!R$11:R$510, MATCH($B34, 'Property List'!$AQ$11:$AQ$510, 0)), ""))</f>
        <v/>
      </c>
      <c r="AS34" s="64" t="str">
        <f>IF(IFERROR(INDEX('Property List'!S$11:S$510, MATCH($B34, 'Property List'!$AQ$11:$AQ$510, 0)), "")="", "", IFERROR(INDEX('Property List'!S$11:S$510, MATCH($B34, 'Property List'!$AQ$11:$AQ$510, 0)), ""))</f>
        <v/>
      </c>
      <c r="AT34" s="9"/>
      <c r="BA34" s="55" t="str">
        <f>IF(IFERROR(INDEX('Property List'!$AP$11:$AP$510, MATCH($B34, 'Property List'!$AQ$11:$AQ$510, 0)), "")="", "", IFERROR(INDEX('Property List'!$AP$11:$AP$510, MATCH($B34, 'Property List'!$AQ$11:$AQ$510, 0)), ""))</f>
        <v/>
      </c>
      <c r="BB34" s="55" t="str">
        <f>IF(IFERROR(INDEX('Property List'!$I$11:$I$510, MATCH($B34, 'Property List'!$AQ$11:$AQ$510, 0)), "")="", "", IFERROR(INDEX('Property List'!$I$11:$I$510, MATCH($B34, 'Property List'!$AQ$11:$AQ$510, 0)), ""))</f>
        <v/>
      </c>
    </row>
    <row r="35" spans="1:54" x14ac:dyDescent="0.25">
      <c r="A35" s="9"/>
      <c r="B35" s="280">
        <v>8</v>
      </c>
      <c r="C35" s="281"/>
      <c r="D35" s="282" t="str">
        <f>IF(IFERROR(INDEX('Property List'!$E$11:$E$510, MATCH($B35, 'Property List'!$AQ$11:$AQ$510, 0)), "")="", "", HYPERLINK($BB35, IFERROR(INDEX('Property List'!$E$11:$E$510, MATCH($B35, 'Property List'!$AQ$11:$AQ$510, 0)), "")))</f>
        <v/>
      </c>
      <c r="E35" s="283"/>
      <c r="F35" s="283"/>
      <c r="G35" s="283"/>
      <c r="H35" s="283"/>
      <c r="I35" s="283"/>
      <c r="J35" s="283"/>
      <c r="K35" s="283"/>
      <c r="L35" s="279" t="str">
        <f>IF(IFERROR(INDEX('Property List'!$F$11:$F$510, MATCH($B35, 'Property List'!$AQ$11:$AQ$510, 0)), "")="", "", IFERROR(INDEX('Property List'!$F$11:$F$510, MATCH($B35, 'Property List'!$AQ$11:$AQ$510, 0)), ""))</f>
        <v/>
      </c>
      <c r="M35" s="279"/>
      <c r="N35" s="279"/>
      <c r="O35" s="279"/>
      <c r="P35" s="284" t="str">
        <f>IF(IFERROR(INDEX('Property List'!$G$11:$G$510, MATCH($B35, 'Property List'!$AQ$11:$AQ$510, 0)), "")="", "", IFERROR(INDEX('Property List'!$G$11:$G$510, MATCH($B35, 'Property List'!$AQ$11:$AQ$510, 0)), ""))</f>
        <v/>
      </c>
      <c r="Q35" s="285"/>
      <c r="R35" s="285"/>
      <c r="S35" s="285"/>
      <c r="T35" s="286"/>
      <c r="U35" s="283" t="str">
        <f>IF(IFERROR(INDEX('Property List'!$H$11:$H$510, MATCH($B35, 'Property List'!$AQ$11:$AQ$510, 0)), "")="", "", IFERROR(INDEX('Property List'!$H$11:$H$510, MATCH($B35, 'Property List'!$AQ$11:$AQ$510, 0)), ""))</f>
        <v/>
      </c>
      <c r="V35" s="283"/>
      <c r="W35" s="283"/>
      <c r="X35" s="283"/>
      <c r="Y35" s="283"/>
      <c r="Z35" s="283"/>
      <c r="AA35" s="202" t="str">
        <f>IF(IFERROR(INDEX('Property List'!$B$11:$B$510, MATCH($B35, 'Property List'!$AQ$11:$AQ$510, 0)), "")="", "", IFERROR(INDEX('Property List'!$B$11:$B$510, MATCH($B35, 'Property List'!$AQ$11:$AQ$510, 0)), ""))</f>
        <v/>
      </c>
      <c r="AB35" s="203"/>
      <c r="AC35" s="204"/>
      <c r="AD35" s="203" t="str">
        <f>IF(IFERROR(INDEX('Property List'!$C$11:$C$510, MATCH($B35, 'Property List'!$AQ$11:$AQ$510, 0)), "")="", "", IFERROR(INDEX('Property List'!$C$11:$C$510, MATCH($B35, 'Property List'!$AQ$11:$AQ$510, 0)), ""))</f>
        <v/>
      </c>
      <c r="AE35" s="203"/>
      <c r="AF35" s="204"/>
      <c r="AG35" s="279" t="str">
        <f t="shared" si="1"/>
        <v/>
      </c>
      <c r="AH35" s="144"/>
      <c r="AI35" s="9"/>
      <c r="AJ35" s="63" t="str">
        <f>IF(IFERROR(INDEX('Property List'!J$11:J$510, MATCH($B35, 'Property List'!$AQ$11:$AQ$510, 0)), "")="", "", IFERROR(INDEX('Property List'!J$11:J$510, MATCH($B35, 'Property List'!$AQ$11:$AQ$510, 0)), ""))</f>
        <v/>
      </c>
      <c r="AK35" s="70" t="str">
        <f>IF(IFERROR(INDEX('Property List'!K$11:K$510, MATCH($B35, 'Property List'!$AQ$11:$AQ$510, 0)), "")="", "", IFERROR(INDEX('Property List'!K$11:K$510, MATCH($B35, 'Property List'!$AQ$11:$AQ$510, 0)), ""))</f>
        <v/>
      </c>
      <c r="AL35" s="70" t="str">
        <f>IF(IFERROR(INDEX('Property List'!L$11:L$510, MATCH($B35, 'Property List'!$AQ$11:$AQ$510, 0)), "")="", "", IFERROR(INDEX('Property List'!L$11:L$510, MATCH($B35, 'Property List'!$AQ$11:$AQ$510, 0)), ""))</f>
        <v/>
      </c>
      <c r="AM35" s="70" t="str">
        <f>IF(IFERROR(INDEX('Property List'!M$11:M$510, MATCH($B35, 'Property List'!$AQ$11:$AQ$510, 0)), "")="", "", IFERROR(INDEX('Property List'!M$11:M$510, MATCH($B35, 'Property List'!$AQ$11:$AQ$510, 0)), ""))</f>
        <v/>
      </c>
      <c r="AN35" s="70" t="str">
        <f>IF(IFERROR(INDEX('Property List'!N$11:N$510, MATCH($B35, 'Property List'!$AQ$11:$AQ$510, 0)), "")="", "", IFERROR(INDEX('Property List'!N$11:N$510, MATCH($B35, 'Property List'!$AQ$11:$AQ$510, 0)), ""))</f>
        <v/>
      </c>
      <c r="AO35" s="70" t="str">
        <f>IF(IFERROR(INDEX('Property List'!O$11:O$510, MATCH($B35, 'Property List'!$AQ$11:$AQ$510, 0)), "")="", "", IFERROR(INDEX('Property List'!O$11:O$510, MATCH($B35, 'Property List'!$AQ$11:$AQ$510, 0)), ""))</f>
        <v/>
      </c>
      <c r="AP35" s="70" t="str">
        <f>IF(IFERROR(INDEX('Property List'!P$11:P$510, MATCH($B35, 'Property List'!$AQ$11:$AQ$510, 0)), "")="", "", IFERROR(INDEX('Property List'!P$11:P$510, MATCH($B35, 'Property List'!$AQ$11:$AQ$510, 0)), ""))</f>
        <v/>
      </c>
      <c r="AQ35" s="70" t="str">
        <f>IF(IFERROR(INDEX('Property List'!Q$11:Q$510, MATCH($B35, 'Property List'!$AQ$11:$AQ$510, 0)), "")="", "", IFERROR(INDEX('Property List'!Q$11:Q$510, MATCH($B35, 'Property List'!$AQ$11:$AQ$510, 0)), ""))</f>
        <v/>
      </c>
      <c r="AR35" s="70" t="str">
        <f>IF(IFERROR(INDEX('Property List'!R$11:R$510, MATCH($B35, 'Property List'!$AQ$11:$AQ$510, 0)), "")="", "", IFERROR(INDEX('Property List'!R$11:R$510, MATCH($B35, 'Property List'!$AQ$11:$AQ$510, 0)), ""))</f>
        <v/>
      </c>
      <c r="AS35" s="64" t="str">
        <f>IF(IFERROR(INDEX('Property List'!S$11:S$510, MATCH($B35, 'Property List'!$AQ$11:$AQ$510, 0)), "")="", "", IFERROR(INDEX('Property List'!S$11:S$510, MATCH($B35, 'Property List'!$AQ$11:$AQ$510, 0)), ""))</f>
        <v/>
      </c>
      <c r="AT35" s="9"/>
      <c r="BA35" s="55" t="str">
        <f>IF(IFERROR(INDEX('Property List'!$AP$11:$AP$510, MATCH($B35, 'Property List'!$AQ$11:$AQ$510, 0)), "")="", "", IFERROR(INDEX('Property List'!$AP$11:$AP$510, MATCH($B35, 'Property List'!$AQ$11:$AQ$510, 0)), ""))</f>
        <v/>
      </c>
      <c r="BB35" s="55" t="str">
        <f>IF(IFERROR(INDEX('Property List'!$I$11:$I$510, MATCH($B35, 'Property List'!$AQ$11:$AQ$510, 0)), "")="", "", IFERROR(INDEX('Property List'!$I$11:$I$510, MATCH($B35, 'Property List'!$AQ$11:$AQ$510, 0)), ""))</f>
        <v/>
      </c>
    </row>
    <row r="36" spans="1:54" x14ac:dyDescent="0.25">
      <c r="A36" s="9"/>
      <c r="B36" s="280">
        <v>9</v>
      </c>
      <c r="C36" s="281"/>
      <c r="D36" s="282" t="str">
        <f>IF(IFERROR(INDEX('Property List'!$E$11:$E$510, MATCH($B36, 'Property List'!$AQ$11:$AQ$510, 0)), "")="", "", HYPERLINK($BB36, IFERROR(INDEX('Property List'!$E$11:$E$510, MATCH($B36, 'Property List'!$AQ$11:$AQ$510, 0)), "")))</f>
        <v/>
      </c>
      <c r="E36" s="283"/>
      <c r="F36" s="283"/>
      <c r="G36" s="283"/>
      <c r="H36" s="283"/>
      <c r="I36" s="283"/>
      <c r="J36" s="283"/>
      <c r="K36" s="283"/>
      <c r="L36" s="279" t="str">
        <f>IF(IFERROR(INDEX('Property List'!$F$11:$F$510, MATCH($B36, 'Property List'!$AQ$11:$AQ$510, 0)), "")="", "", IFERROR(INDEX('Property List'!$F$11:$F$510, MATCH($B36, 'Property List'!$AQ$11:$AQ$510, 0)), ""))</f>
        <v/>
      </c>
      <c r="M36" s="279"/>
      <c r="N36" s="279"/>
      <c r="O36" s="279"/>
      <c r="P36" s="284" t="str">
        <f>IF(IFERROR(INDEX('Property List'!$G$11:$G$510, MATCH($B36, 'Property List'!$AQ$11:$AQ$510, 0)), "")="", "", IFERROR(INDEX('Property List'!$G$11:$G$510, MATCH($B36, 'Property List'!$AQ$11:$AQ$510, 0)), ""))</f>
        <v/>
      </c>
      <c r="Q36" s="285"/>
      <c r="R36" s="285"/>
      <c r="S36" s="285"/>
      <c r="T36" s="286"/>
      <c r="U36" s="283" t="str">
        <f>IF(IFERROR(INDEX('Property List'!$H$11:$H$510, MATCH($B36, 'Property List'!$AQ$11:$AQ$510, 0)), "")="", "", IFERROR(INDEX('Property List'!$H$11:$H$510, MATCH($B36, 'Property List'!$AQ$11:$AQ$510, 0)), ""))</f>
        <v/>
      </c>
      <c r="V36" s="283"/>
      <c r="W36" s="283"/>
      <c r="X36" s="283"/>
      <c r="Y36" s="283"/>
      <c r="Z36" s="283"/>
      <c r="AA36" s="202" t="str">
        <f>IF(IFERROR(INDEX('Property List'!$B$11:$B$510, MATCH($B36, 'Property List'!$AQ$11:$AQ$510, 0)), "")="", "", IFERROR(INDEX('Property List'!$B$11:$B$510, MATCH($B36, 'Property List'!$AQ$11:$AQ$510, 0)), ""))</f>
        <v/>
      </c>
      <c r="AB36" s="203"/>
      <c r="AC36" s="204"/>
      <c r="AD36" s="203" t="str">
        <f>IF(IFERROR(INDEX('Property List'!$C$11:$C$510, MATCH($B36, 'Property List'!$AQ$11:$AQ$510, 0)), "")="", "", IFERROR(INDEX('Property List'!$C$11:$C$510, MATCH($B36, 'Property List'!$AQ$11:$AQ$510, 0)), ""))</f>
        <v/>
      </c>
      <c r="AE36" s="203"/>
      <c r="AF36" s="204"/>
      <c r="AG36" s="279" t="str">
        <f t="shared" si="1"/>
        <v/>
      </c>
      <c r="AH36" s="144"/>
      <c r="AI36" s="9"/>
      <c r="AJ36" s="63" t="str">
        <f>IF(IFERROR(INDEX('Property List'!J$11:J$510, MATCH($B36, 'Property List'!$AQ$11:$AQ$510, 0)), "")="", "", IFERROR(INDEX('Property List'!J$11:J$510, MATCH($B36, 'Property List'!$AQ$11:$AQ$510, 0)), ""))</f>
        <v/>
      </c>
      <c r="AK36" s="70" t="str">
        <f>IF(IFERROR(INDEX('Property List'!K$11:K$510, MATCH($B36, 'Property List'!$AQ$11:$AQ$510, 0)), "")="", "", IFERROR(INDEX('Property List'!K$11:K$510, MATCH($B36, 'Property List'!$AQ$11:$AQ$510, 0)), ""))</f>
        <v/>
      </c>
      <c r="AL36" s="70" t="str">
        <f>IF(IFERROR(INDEX('Property List'!L$11:L$510, MATCH($B36, 'Property List'!$AQ$11:$AQ$510, 0)), "")="", "", IFERROR(INDEX('Property List'!L$11:L$510, MATCH($B36, 'Property List'!$AQ$11:$AQ$510, 0)), ""))</f>
        <v/>
      </c>
      <c r="AM36" s="70" t="str">
        <f>IF(IFERROR(INDEX('Property List'!M$11:M$510, MATCH($B36, 'Property List'!$AQ$11:$AQ$510, 0)), "")="", "", IFERROR(INDEX('Property List'!M$11:M$510, MATCH($B36, 'Property List'!$AQ$11:$AQ$510, 0)), ""))</f>
        <v/>
      </c>
      <c r="AN36" s="70" t="str">
        <f>IF(IFERROR(INDEX('Property List'!N$11:N$510, MATCH($B36, 'Property List'!$AQ$11:$AQ$510, 0)), "")="", "", IFERROR(INDEX('Property List'!N$11:N$510, MATCH($B36, 'Property List'!$AQ$11:$AQ$510, 0)), ""))</f>
        <v/>
      </c>
      <c r="AO36" s="70" t="str">
        <f>IF(IFERROR(INDEX('Property List'!O$11:O$510, MATCH($B36, 'Property List'!$AQ$11:$AQ$510, 0)), "")="", "", IFERROR(INDEX('Property List'!O$11:O$510, MATCH($B36, 'Property List'!$AQ$11:$AQ$510, 0)), ""))</f>
        <v/>
      </c>
      <c r="AP36" s="70" t="str">
        <f>IF(IFERROR(INDEX('Property List'!P$11:P$510, MATCH($B36, 'Property List'!$AQ$11:$AQ$510, 0)), "")="", "", IFERROR(INDEX('Property List'!P$11:P$510, MATCH($B36, 'Property List'!$AQ$11:$AQ$510, 0)), ""))</f>
        <v/>
      </c>
      <c r="AQ36" s="70" t="str">
        <f>IF(IFERROR(INDEX('Property List'!Q$11:Q$510, MATCH($B36, 'Property List'!$AQ$11:$AQ$510, 0)), "")="", "", IFERROR(INDEX('Property List'!Q$11:Q$510, MATCH($B36, 'Property List'!$AQ$11:$AQ$510, 0)), ""))</f>
        <v/>
      </c>
      <c r="AR36" s="70" t="str">
        <f>IF(IFERROR(INDEX('Property List'!R$11:R$510, MATCH($B36, 'Property List'!$AQ$11:$AQ$510, 0)), "")="", "", IFERROR(INDEX('Property List'!R$11:R$510, MATCH($B36, 'Property List'!$AQ$11:$AQ$510, 0)), ""))</f>
        <v/>
      </c>
      <c r="AS36" s="64" t="str">
        <f>IF(IFERROR(INDEX('Property List'!S$11:S$510, MATCH($B36, 'Property List'!$AQ$11:$AQ$510, 0)), "")="", "", IFERROR(INDEX('Property List'!S$11:S$510, MATCH($B36, 'Property List'!$AQ$11:$AQ$510, 0)), ""))</f>
        <v/>
      </c>
      <c r="AT36" s="9"/>
      <c r="BA36" s="55" t="str">
        <f>IF(IFERROR(INDEX('Property List'!$AP$11:$AP$510, MATCH($B36, 'Property List'!$AQ$11:$AQ$510, 0)), "")="", "", IFERROR(INDEX('Property List'!$AP$11:$AP$510, MATCH($B36, 'Property List'!$AQ$11:$AQ$510, 0)), ""))</f>
        <v/>
      </c>
      <c r="BB36" s="55" t="str">
        <f>IF(IFERROR(INDEX('Property List'!$I$11:$I$510, MATCH($B36, 'Property List'!$AQ$11:$AQ$510, 0)), "")="", "", IFERROR(INDEX('Property List'!$I$11:$I$510, MATCH($B36, 'Property List'!$AQ$11:$AQ$510, 0)), ""))</f>
        <v/>
      </c>
    </row>
    <row r="37" spans="1:54" x14ac:dyDescent="0.25">
      <c r="A37" s="9"/>
      <c r="B37" s="272">
        <v>10</v>
      </c>
      <c r="C37" s="273"/>
      <c r="D37" s="274" t="str">
        <f>IF(IFERROR(INDEX('Property List'!$E$11:$E$510, MATCH($B37, 'Property List'!$AQ$11:$AQ$510, 0)), "")="", "", HYPERLINK($BB37, IFERROR(INDEX('Property List'!$E$11:$E$510, MATCH($B37, 'Property List'!$AQ$11:$AQ$510, 0)), "")))</f>
        <v/>
      </c>
      <c r="E37" s="275"/>
      <c r="F37" s="275"/>
      <c r="G37" s="275"/>
      <c r="H37" s="275"/>
      <c r="I37" s="275"/>
      <c r="J37" s="275"/>
      <c r="K37" s="275"/>
      <c r="L37" s="146" t="str">
        <f>IF(IFERROR(INDEX('Property List'!$F$11:$F$510, MATCH($B37, 'Property List'!$AQ$11:$AQ$510, 0)), "")="", "", IFERROR(INDEX('Property List'!$F$11:$F$510, MATCH($B37, 'Property List'!$AQ$11:$AQ$510, 0)), ""))</f>
        <v/>
      </c>
      <c r="M37" s="146"/>
      <c r="N37" s="146"/>
      <c r="O37" s="146"/>
      <c r="P37" s="276" t="str">
        <f>IF(IFERROR(INDEX('Property List'!$G$11:$G$510, MATCH($B37, 'Property List'!$AQ$11:$AQ$510, 0)), "")="", "", IFERROR(INDEX('Property List'!$G$11:$G$510, MATCH($B37, 'Property List'!$AQ$11:$AQ$510, 0)), ""))</f>
        <v/>
      </c>
      <c r="Q37" s="277"/>
      <c r="R37" s="277"/>
      <c r="S37" s="277"/>
      <c r="T37" s="278"/>
      <c r="U37" s="275" t="str">
        <f>IF(IFERROR(INDEX('Property List'!$H$11:$H$510, MATCH($B37, 'Property List'!$AQ$11:$AQ$510, 0)), "")="", "", IFERROR(INDEX('Property List'!$H$11:$H$510, MATCH($B37, 'Property List'!$AQ$11:$AQ$510, 0)), ""))</f>
        <v/>
      </c>
      <c r="V37" s="275"/>
      <c r="W37" s="275"/>
      <c r="X37" s="275"/>
      <c r="Y37" s="275"/>
      <c r="Z37" s="275"/>
      <c r="AA37" s="205" t="str">
        <f>IF(IFERROR(INDEX('Property List'!$B$11:$B$510, MATCH($B37, 'Property List'!$AQ$11:$AQ$510, 0)), "")="", "", IFERROR(INDEX('Property List'!$B$11:$B$510, MATCH($B37, 'Property List'!$AQ$11:$AQ$510, 0)), ""))</f>
        <v/>
      </c>
      <c r="AB37" s="206"/>
      <c r="AC37" s="207"/>
      <c r="AD37" s="206" t="str">
        <f>IF(IFERROR(INDEX('Property List'!$C$11:$C$510, MATCH($B37, 'Property List'!$AQ$11:$AQ$510, 0)), "")="", "", IFERROR(INDEX('Property List'!$C$11:$C$510, MATCH($B37, 'Property List'!$AQ$11:$AQ$510, 0)), ""))</f>
        <v/>
      </c>
      <c r="AE37" s="206"/>
      <c r="AF37" s="207"/>
      <c r="AG37" s="146" t="str">
        <f t="shared" si="1"/>
        <v/>
      </c>
      <c r="AH37" s="147"/>
      <c r="AI37" s="9"/>
      <c r="AJ37" s="65" t="str">
        <f>IF(IFERROR(INDEX('Property List'!J$11:J$510, MATCH($B37, 'Property List'!$AQ$11:$AQ$510, 0)), "")="", "", IFERROR(INDEX('Property List'!J$11:J$510, MATCH($B37, 'Property List'!$AQ$11:$AQ$510, 0)), ""))</f>
        <v/>
      </c>
      <c r="AK37" s="71" t="str">
        <f>IF(IFERROR(INDEX('Property List'!K$11:K$510, MATCH($B37, 'Property List'!$AQ$11:$AQ$510, 0)), "")="", "", IFERROR(INDEX('Property List'!K$11:K$510, MATCH($B37, 'Property List'!$AQ$11:$AQ$510, 0)), ""))</f>
        <v/>
      </c>
      <c r="AL37" s="71" t="str">
        <f>IF(IFERROR(INDEX('Property List'!L$11:L$510, MATCH($B37, 'Property List'!$AQ$11:$AQ$510, 0)), "")="", "", IFERROR(INDEX('Property List'!L$11:L$510, MATCH($B37, 'Property List'!$AQ$11:$AQ$510, 0)), ""))</f>
        <v/>
      </c>
      <c r="AM37" s="71" t="str">
        <f>IF(IFERROR(INDEX('Property List'!M$11:M$510, MATCH($B37, 'Property List'!$AQ$11:$AQ$510, 0)), "")="", "", IFERROR(INDEX('Property List'!M$11:M$510, MATCH($B37, 'Property List'!$AQ$11:$AQ$510, 0)), ""))</f>
        <v/>
      </c>
      <c r="AN37" s="71" t="str">
        <f>IF(IFERROR(INDEX('Property List'!N$11:N$510, MATCH($B37, 'Property List'!$AQ$11:$AQ$510, 0)), "")="", "", IFERROR(INDEX('Property List'!N$11:N$510, MATCH($B37, 'Property List'!$AQ$11:$AQ$510, 0)), ""))</f>
        <v/>
      </c>
      <c r="AO37" s="71" t="str">
        <f>IF(IFERROR(INDEX('Property List'!O$11:O$510, MATCH($B37, 'Property List'!$AQ$11:$AQ$510, 0)), "")="", "", IFERROR(INDEX('Property List'!O$11:O$510, MATCH($B37, 'Property List'!$AQ$11:$AQ$510, 0)), ""))</f>
        <v/>
      </c>
      <c r="AP37" s="71" t="str">
        <f>IF(IFERROR(INDEX('Property List'!P$11:P$510, MATCH($B37, 'Property List'!$AQ$11:$AQ$510, 0)), "")="", "", IFERROR(INDEX('Property List'!P$11:P$510, MATCH($B37, 'Property List'!$AQ$11:$AQ$510, 0)), ""))</f>
        <v/>
      </c>
      <c r="AQ37" s="71" t="str">
        <f>IF(IFERROR(INDEX('Property List'!Q$11:Q$510, MATCH($B37, 'Property List'!$AQ$11:$AQ$510, 0)), "")="", "", IFERROR(INDEX('Property List'!Q$11:Q$510, MATCH($B37, 'Property List'!$AQ$11:$AQ$510, 0)), ""))</f>
        <v/>
      </c>
      <c r="AR37" s="71" t="str">
        <f>IF(IFERROR(INDEX('Property List'!R$11:R$510, MATCH($B37, 'Property List'!$AQ$11:$AQ$510, 0)), "")="", "", IFERROR(INDEX('Property List'!R$11:R$510, MATCH($B37, 'Property List'!$AQ$11:$AQ$510, 0)), ""))</f>
        <v/>
      </c>
      <c r="AS37" s="66" t="str">
        <f>IF(IFERROR(INDEX('Property List'!S$11:S$510, MATCH($B37, 'Property List'!$AQ$11:$AQ$510, 0)), "")="", "", IFERROR(INDEX('Property List'!S$11:S$510, MATCH($B37, 'Property List'!$AQ$11:$AQ$510, 0)), ""))</f>
        <v/>
      </c>
      <c r="AT37" s="9"/>
      <c r="BA37" s="56" t="str">
        <f>IF(IFERROR(INDEX('Property List'!$AP$11:$AP$510, MATCH($B37, 'Property List'!$AQ$11:$AQ$510, 0)), "")="", "", IFERROR(INDEX('Property List'!$AP$11:$AP$510, MATCH($B37, 'Property List'!$AQ$11:$AQ$510, 0)), ""))</f>
        <v/>
      </c>
      <c r="BB37" s="56" t="str">
        <f>IF(IFERROR(INDEX('Property List'!$I$11:$I$510, MATCH($B37, 'Property List'!$AQ$11:$AQ$510, 0)), "")="", "", IFERROR(INDEX('Property List'!$I$11:$I$510, MATCH($B37, 'Property List'!$AQ$11:$AQ$510, 0)), ""))</f>
        <v/>
      </c>
    </row>
    <row r="38" spans="1:54"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row>
    <row r="39" spans="1:54"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row>
    <row r="40" spans="1:54" x14ac:dyDescent="0.25">
      <c r="A40" s="9"/>
      <c r="B40" s="239" t="s">
        <v>24</v>
      </c>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1"/>
      <c r="AT40" s="9"/>
    </row>
    <row r="41" spans="1:54" x14ac:dyDescent="0.25">
      <c r="A41" s="9"/>
      <c r="B41" s="242"/>
      <c r="C41" s="243"/>
      <c r="D41" s="243"/>
      <c r="E41" s="243"/>
      <c r="F41" s="243"/>
      <c r="G41" s="243"/>
      <c r="H41" s="243"/>
      <c r="I41" s="243"/>
      <c r="J41" s="243"/>
      <c r="K41" s="243"/>
      <c r="L41" s="243"/>
      <c r="M41" s="243"/>
      <c r="N41" s="243"/>
      <c r="O41" s="243"/>
      <c r="P41" s="243"/>
      <c r="Q41" s="243"/>
      <c r="R41" s="243"/>
      <c r="S41" s="243"/>
      <c r="T41" s="243"/>
      <c r="U41" s="243"/>
      <c r="V41" s="243"/>
      <c r="W41" s="243"/>
      <c r="X41" s="243"/>
      <c r="Y41" s="243"/>
      <c r="Z41" s="243"/>
      <c r="AA41" s="243"/>
      <c r="AB41" s="243"/>
      <c r="AC41" s="243"/>
      <c r="AD41" s="243"/>
      <c r="AE41" s="243"/>
      <c r="AF41" s="243"/>
      <c r="AG41" s="243"/>
      <c r="AH41" s="243"/>
      <c r="AI41" s="243"/>
      <c r="AJ41" s="243"/>
      <c r="AK41" s="243"/>
      <c r="AL41" s="243"/>
      <c r="AM41" s="243"/>
      <c r="AN41" s="243"/>
      <c r="AO41" s="243"/>
      <c r="AP41" s="243"/>
      <c r="AQ41" s="243"/>
      <c r="AR41" s="243"/>
      <c r="AS41" s="244"/>
      <c r="AT41" s="9"/>
    </row>
    <row r="42" spans="1:54"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row>
    <row r="43" spans="1:54"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row>
    <row r="44" spans="1:54" x14ac:dyDescent="0.25">
      <c r="A44" s="9"/>
      <c r="B44" s="151" t="s">
        <v>25</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2"/>
      <c r="AJ44" s="152"/>
      <c r="AK44" s="152"/>
      <c r="AL44" s="152"/>
      <c r="AM44" s="152"/>
      <c r="AN44" s="152"/>
      <c r="AO44" s="152"/>
      <c r="AP44" s="152"/>
      <c r="AQ44" s="152"/>
      <c r="AR44" s="152"/>
      <c r="AS44" s="153"/>
      <c r="AT44" s="9"/>
    </row>
    <row r="45" spans="1:54"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row>
    <row r="46" spans="1:54" x14ac:dyDescent="0.25">
      <c r="A46" s="9"/>
      <c r="B46" s="151" t="str">
        <f>IF('Intro &amp; Setup'!$U$18="", "", 'Intro &amp; Setup'!$U$18)</f>
        <v/>
      </c>
      <c r="C46" s="237"/>
      <c r="D46" s="237"/>
      <c r="E46" s="237"/>
      <c r="F46" s="237"/>
      <c r="G46" s="237"/>
      <c r="H46" s="237"/>
      <c r="I46" s="238"/>
      <c r="J46" s="9"/>
      <c r="K46" s="151" t="str">
        <f>IF('Intro &amp; Setup'!$U$19="", "", 'Intro &amp; Setup'!$U$19)</f>
        <v/>
      </c>
      <c r="L46" s="237"/>
      <c r="M46" s="237"/>
      <c r="N46" s="237"/>
      <c r="O46" s="237"/>
      <c r="P46" s="237"/>
      <c r="Q46" s="237"/>
      <c r="R46" s="238"/>
      <c r="S46" s="9"/>
      <c r="T46" s="151" t="str">
        <f>IF('Intro &amp; Setup'!$U$20="", "", 'Intro &amp; Setup'!$U$20)</f>
        <v/>
      </c>
      <c r="U46" s="237"/>
      <c r="V46" s="237"/>
      <c r="W46" s="237"/>
      <c r="X46" s="237"/>
      <c r="Y46" s="237"/>
      <c r="Z46" s="237"/>
      <c r="AA46" s="238"/>
      <c r="AB46" s="9"/>
      <c r="AC46" s="151" t="str">
        <f>IF('Intro &amp; Setup'!$U$21="", "", 'Intro &amp; Setup'!$U$21)</f>
        <v/>
      </c>
      <c r="AD46" s="237"/>
      <c r="AE46" s="237"/>
      <c r="AF46" s="237"/>
      <c r="AG46" s="237"/>
      <c r="AH46" s="237"/>
      <c r="AI46" s="237"/>
      <c r="AJ46" s="238"/>
      <c r="AK46" s="9"/>
      <c r="AL46" s="151" t="str">
        <f>IF('Intro &amp; Setup'!$U$22="", "", 'Intro &amp; Setup'!$U$22)</f>
        <v/>
      </c>
      <c r="AM46" s="237"/>
      <c r="AN46" s="237"/>
      <c r="AO46" s="237"/>
      <c r="AP46" s="237"/>
      <c r="AQ46" s="237"/>
      <c r="AR46" s="237"/>
      <c r="AS46" s="238"/>
      <c r="AT46" s="9"/>
    </row>
    <row r="47" spans="1:54" x14ac:dyDescent="0.25">
      <c r="A47" s="9"/>
      <c r="B47" s="72" t="str">
        <f>'Intro &amp; Setup'!$Z$16</f>
        <v>✓</v>
      </c>
      <c r="C47" s="245" t="str">
        <f>IF(B46="", "", IFERROR(INDEX('Property List'!$AT$7:$BC$9, MATCH(B47, 'Property List'!$AS$7:$AS$9, 0), MATCH(B46, 'Property List'!$AT$10:$BC$10, 0)), ""))</f>
        <v/>
      </c>
      <c r="D47" s="246"/>
      <c r="E47" s="246"/>
      <c r="F47" s="246"/>
      <c r="G47" s="246"/>
      <c r="H47" s="246"/>
      <c r="I47" s="247"/>
      <c r="J47" s="9"/>
      <c r="K47" s="72" t="str">
        <f>'Intro &amp; Setup'!$Z$16</f>
        <v>✓</v>
      </c>
      <c r="L47" s="245" t="str">
        <f>IF(K46="", "", IFERROR(INDEX('Property List'!$AT$7:$BC$9, MATCH(K47, 'Property List'!$AS$7:$AS$9, 0), MATCH(K46, 'Property List'!$AT$10:$BC$10, 0)), ""))</f>
        <v/>
      </c>
      <c r="M47" s="246"/>
      <c r="N47" s="246"/>
      <c r="O47" s="246"/>
      <c r="P47" s="246"/>
      <c r="Q47" s="246"/>
      <c r="R47" s="247"/>
      <c r="S47" s="9"/>
      <c r="T47" s="72" t="str">
        <f>'Intro &amp; Setup'!$Z$16</f>
        <v>✓</v>
      </c>
      <c r="U47" s="245" t="str">
        <f>IF(T46="", "", IFERROR(INDEX('Property List'!$AT$7:$BC$9, MATCH(T47, 'Property List'!$AS$7:$AS$9, 0), MATCH(T46, 'Property List'!$AT$10:$BC$10, 0)), ""))</f>
        <v/>
      </c>
      <c r="V47" s="246"/>
      <c r="W47" s="246"/>
      <c r="X47" s="246"/>
      <c r="Y47" s="246"/>
      <c r="Z47" s="246"/>
      <c r="AA47" s="247"/>
      <c r="AB47" s="9"/>
      <c r="AC47" s="72" t="str">
        <f>'Intro &amp; Setup'!$Z$16</f>
        <v>✓</v>
      </c>
      <c r="AD47" s="245" t="str">
        <f>IF(AC46="", "", IFERROR(INDEX('Property List'!$AT$7:$BC$9, MATCH(AC47, 'Property List'!$AS$7:$AS$9, 0), MATCH(AC46, 'Property List'!$AT$10:$BC$10, 0)), ""))</f>
        <v/>
      </c>
      <c r="AE47" s="246"/>
      <c r="AF47" s="246"/>
      <c r="AG47" s="246"/>
      <c r="AH47" s="246"/>
      <c r="AI47" s="246"/>
      <c r="AJ47" s="247"/>
      <c r="AK47" s="9"/>
      <c r="AL47" s="72" t="str">
        <f>'Intro &amp; Setup'!$Z$16</f>
        <v>✓</v>
      </c>
      <c r="AM47" s="245" t="str">
        <f>IF(AL46="", "", IFERROR(INDEX('Property List'!$AT$7:$BC$9, MATCH(AL47, 'Property List'!$AS$7:$AS$9, 0), MATCH(AL46, 'Property List'!$AT$10:$BC$10, 0)), ""))</f>
        <v/>
      </c>
      <c r="AN47" s="246"/>
      <c r="AO47" s="246"/>
      <c r="AP47" s="246"/>
      <c r="AQ47" s="246"/>
      <c r="AR47" s="246"/>
      <c r="AS47" s="247"/>
      <c r="AT47" s="9"/>
    </row>
    <row r="48" spans="1:54" x14ac:dyDescent="0.25">
      <c r="A48" s="9"/>
      <c r="B48" s="37" t="str">
        <f>""</f>
        <v/>
      </c>
      <c r="C48" s="268" t="str">
        <f>IF(B46="", "", IFERROR(INDEX('Property List'!$AT$7:$BC$9, MATCH(B48, 'Property List'!$AS$7:$AS$9, 0), MATCH(B46, 'Property List'!$AT$10:$BC$10, 0)), ""))</f>
        <v/>
      </c>
      <c r="D48" s="269"/>
      <c r="E48" s="269"/>
      <c r="F48" s="269"/>
      <c r="G48" s="269"/>
      <c r="H48" s="269"/>
      <c r="I48" s="270"/>
      <c r="J48" s="9"/>
      <c r="K48" s="37" t="str">
        <f>""</f>
        <v/>
      </c>
      <c r="L48" s="268" t="str">
        <f>IF(K46="", "", IFERROR(INDEX('Property List'!$AT$7:$BC$9, MATCH(K48, 'Property List'!$AS$7:$AS$9, 0), MATCH(K46, 'Property List'!$AT$10:$BC$10, 0)), ""))</f>
        <v/>
      </c>
      <c r="M48" s="269"/>
      <c r="N48" s="269"/>
      <c r="O48" s="269"/>
      <c r="P48" s="269"/>
      <c r="Q48" s="269"/>
      <c r="R48" s="270"/>
      <c r="S48" s="9"/>
      <c r="T48" s="37" t="str">
        <f>""</f>
        <v/>
      </c>
      <c r="U48" s="268" t="str">
        <f>IF(T46="", "", IFERROR(INDEX('Property List'!$AT$7:$BC$9, MATCH(T48, 'Property List'!$AS$7:$AS$9, 0), MATCH(T46, 'Property List'!$AT$10:$BC$10, 0)), ""))</f>
        <v/>
      </c>
      <c r="V48" s="269"/>
      <c r="W48" s="269"/>
      <c r="X48" s="269"/>
      <c r="Y48" s="269"/>
      <c r="Z48" s="269"/>
      <c r="AA48" s="270"/>
      <c r="AB48" s="9"/>
      <c r="AC48" s="37" t="str">
        <f>""</f>
        <v/>
      </c>
      <c r="AD48" s="268" t="str">
        <f>IF(AC46="", "", IFERROR(INDEX('Property List'!$AT$7:$BC$9, MATCH(AC48, 'Property List'!$AS$7:$AS$9, 0), MATCH(AC46, 'Property List'!$AT$10:$BC$10, 0)), ""))</f>
        <v/>
      </c>
      <c r="AE48" s="269"/>
      <c r="AF48" s="269"/>
      <c r="AG48" s="269"/>
      <c r="AH48" s="269"/>
      <c r="AI48" s="269"/>
      <c r="AJ48" s="270"/>
      <c r="AK48" s="9"/>
      <c r="AL48" s="37" t="str">
        <f>""</f>
        <v/>
      </c>
      <c r="AM48" s="268" t="str">
        <f>IF(AL46="", "", IFERROR(INDEX('Property List'!$AT$7:$BC$9, MATCH(AL48, 'Property List'!$AS$7:$AS$9, 0), MATCH(AL46, 'Property List'!$AT$10:$BC$10, 0)), ""))</f>
        <v/>
      </c>
      <c r="AN48" s="269"/>
      <c r="AO48" s="269"/>
      <c r="AP48" s="269"/>
      <c r="AQ48" s="269"/>
      <c r="AR48" s="269"/>
      <c r="AS48" s="270"/>
      <c r="AT48" s="9"/>
    </row>
    <row r="49" spans="1:53" x14ac:dyDescent="0.25">
      <c r="A49" s="9"/>
      <c r="B49" s="73" t="str">
        <f>'Intro &amp; Setup'!$AF$16</f>
        <v>✕</v>
      </c>
      <c r="C49" s="265" t="str">
        <f>IF(B46="", "", IFERROR(INDEX('Property List'!$AT$7:$BC$9, MATCH(B49, 'Property List'!$AS$7:$AS$9, 0), MATCH(B46, 'Property List'!$AT$10:$BC$10, 0)), ""))</f>
        <v/>
      </c>
      <c r="D49" s="266"/>
      <c r="E49" s="266"/>
      <c r="F49" s="266"/>
      <c r="G49" s="266"/>
      <c r="H49" s="266"/>
      <c r="I49" s="267"/>
      <c r="J49" s="9"/>
      <c r="K49" s="73" t="str">
        <f>'Intro &amp; Setup'!$AF$16</f>
        <v>✕</v>
      </c>
      <c r="L49" s="265" t="str">
        <f>IF(K46="", "", IFERROR(INDEX('Property List'!$AT$7:$BC$9, MATCH(K49, 'Property List'!$AS$7:$AS$9, 0), MATCH(K46, 'Property List'!$AT$10:$BC$10, 0)), ""))</f>
        <v/>
      </c>
      <c r="M49" s="266"/>
      <c r="N49" s="266"/>
      <c r="O49" s="266"/>
      <c r="P49" s="266"/>
      <c r="Q49" s="266"/>
      <c r="R49" s="267"/>
      <c r="S49" s="9"/>
      <c r="T49" s="73" t="str">
        <f>'Intro &amp; Setup'!$AF$16</f>
        <v>✕</v>
      </c>
      <c r="U49" s="265" t="str">
        <f>IF(T46="", "", IFERROR(INDEX('Property List'!$AT$7:$BC$9, MATCH(T49, 'Property List'!$AS$7:$AS$9, 0), MATCH(T46, 'Property List'!$AT$10:$BC$10, 0)), ""))</f>
        <v/>
      </c>
      <c r="V49" s="266"/>
      <c r="W49" s="266"/>
      <c r="X49" s="266"/>
      <c r="Y49" s="266"/>
      <c r="Z49" s="266"/>
      <c r="AA49" s="267"/>
      <c r="AB49" s="9"/>
      <c r="AC49" s="73" t="str">
        <f>'Intro &amp; Setup'!$AF$16</f>
        <v>✕</v>
      </c>
      <c r="AD49" s="265" t="str">
        <f>IF(AC46="", "", IFERROR(INDEX('Property List'!$AT$7:$BC$9, MATCH(AC49, 'Property List'!$AS$7:$AS$9, 0), MATCH(AC46, 'Property List'!$AT$10:$BC$10, 0)), ""))</f>
        <v/>
      </c>
      <c r="AE49" s="266"/>
      <c r="AF49" s="266"/>
      <c r="AG49" s="266"/>
      <c r="AH49" s="266"/>
      <c r="AI49" s="266"/>
      <c r="AJ49" s="267"/>
      <c r="AK49" s="9"/>
      <c r="AL49" s="73" t="str">
        <f>'Intro &amp; Setup'!$AF$16</f>
        <v>✕</v>
      </c>
      <c r="AM49" s="265" t="str">
        <f>IF(AL46="", "", IFERROR(INDEX('Property List'!$AT$7:$BC$9, MATCH(AL49, 'Property List'!$AS$7:$AS$9, 0), MATCH(AL46, 'Property List'!$AT$10:$BC$10, 0)), ""))</f>
        <v/>
      </c>
      <c r="AN49" s="266"/>
      <c r="AO49" s="266"/>
      <c r="AP49" s="266"/>
      <c r="AQ49" s="266"/>
      <c r="AR49" s="266"/>
      <c r="AS49" s="267"/>
      <c r="AT49" s="9"/>
    </row>
    <row r="50" spans="1:53"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row>
    <row r="51" spans="1:53" x14ac:dyDescent="0.25">
      <c r="A51" s="9"/>
      <c r="B51" s="151" t="str">
        <f>IF('Intro &amp; Setup'!$U$23="", "", 'Intro &amp; Setup'!$U$23)</f>
        <v/>
      </c>
      <c r="C51" s="237"/>
      <c r="D51" s="237"/>
      <c r="E51" s="237"/>
      <c r="F51" s="237"/>
      <c r="G51" s="237"/>
      <c r="H51" s="237"/>
      <c r="I51" s="238"/>
      <c r="J51" s="9"/>
      <c r="K51" s="151" t="str">
        <f>IF('Intro &amp; Setup'!$U$24="", "", 'Intro &amp; Setup'!$U$24)</f>
        <v/>
      </c>
      <c r="L51" s="237"/>
      <c r="M51" s="237"/>
      <c r="N51" s="237"/>
      <c r="O51" s="237"/>
      <c r="P51" s="237"/>
      <c r="Q51" s="237"/>
      <c r="R51" s="238"/>
      <c r="S51" s="9"/>
      <c r="T51" s="151" t="str">
        <f>IF('Intro &amp; Setup'!$U$25="", "", 'Intro &amp; Setup'!$U$25)</f>
        <v/>
      </c>
      <c r="U51" s="237"/>
      <c r="V51" s="237"/>
      <c r="W51" s="237"/>
      <c r="X51" s="237"/>
      <c r="Y51" s="237"/>
      <c r="Z51" s="237"/>
      <c r="AA51" s="238"/>
      <c r="AB51" s="9"/>
      <c r="AC51" s="151" t="str">
        <f>IF('Intro &amp; Setup'!$U$26="", "", 'Intro &amp; Setup'!$U$26)</f>
        <v/>
      </c>
      <c r="AD51" s="237"/>
      <c r="AE51" s="237"/>
      <c r="AF51" s="237"/>
      <c r="AG51" s="237"/>
      <c r="AH51" s="237"/>
      <c r="AI51" s="237"/>
      <c r="AJ51" s="238"/>
      <c r="AK51" s="9"/>
      <c r="AL51" s="151" t="str">
        <f>IF('Intro &amp; Setup'!$U$27="", "", 'Intro &amp; Setup'!$U$27)</f>
        <v/>
      </c>
      <c r="AM51" s="237"/>
      <c r="AN51" s="237"/>
      <c r="AO51" s="237"/>
      <c r="AP51" s="237"/>
      <c r="AQ51" s="237"/>
      <c r="AR51" s="237"/>
      <c r="AS51" s="238"/>
      <c r="AT51" s="9"/>
    </row>
    <row r="52" spans="1:53" x14ac:dyDescent="0.25">
      <c r="A52" s="9"/>
      <c r="B52" s="72" t="str">
        <f>'Intro &amp; Setup'!$Z$16</f>
        <v>✓</v>
      </c>
      <c r="C52" s="245" t="str">
        <f>IF(B51="", "", IFERROR(INDEX('Property List'!$AT$7:$BC$9, MATCH(B52, 'Property List'!$AS$7:$AS$9, 0), MATCH(B51, 'Property List'!$AT$10:$BC$10, 0)), ""))</f>
        <v/>
      </c>
      <c r="D52" s="246"/>
      <c r="E52" s="246"/>
      <c r="F52" s="246"/>
      <c r="G52" s="246"/>
      <c r="H52" s="246"/>
      <c r="I52" s="247"/>
      <c r="J52" s="9"/>
      <c r="K52" s="72" t="str">
        <f>'Intro &amp; Setup'!$Z$16</f>
        <v>✓</v>
      </c>
      <c r="L52" s="245" t="str">
        <f>IF(K51="", "", IFERROR(INDEX('Property List'!$AT$7:$BC$9, MATCH(K52, 'Property List'!$AS$7:$AS$9, 0), MATCH(K51, 'Property List'!$AT$10:$BC$10, 0)), ""))</f>
        <v/>
      </c>
      <c r="M52" s="246"/>
      <c r="N52" s="246"/>
      <c r="O52" s="246"/>
      <c r="P52" s="246"/>
      <c r="Q52" s="246"/>
      <c r="R52" s="247"/>
      <c r="S52" s="9"/>
      <c r="T52" s="72" t="str">
        <f>'Intro &amp; Setup'!$Z$16</f>
        <v>✓</v>
      </c>
      <c r="U52" s="245" t="str">
        <f>IF(T51="", "", IFERROR(INDEX('Property List'!$AT$7:$BC$9, MATCH(T52, 'Property List'!$AS$7:$AS$9, 0), MATCH(T51, 'Property List'!$AT$10:$BC$10, 0)), ""))</f>
        <v/>
      </c>
      <c r="V52" s="246"/>
      <c r="W52" s="246"/>
      <c r="X52" s="246"/>
      <c r="Y52" s="246"/>
      <c r="Z52" s="246"/>
      <c r="AA52" s="247"/>
      <c r="AB52" s="9"/>
      <c r="AC52" s="72" t="str">
        <f>'Intro &amp; Setup'!$Z$16</f>
        <v>✓</v>
      </c>
      <c r="AD52" s="245" t="str">
        <f>IF(AC51="", "", IFERROR(INDEX('Property List'!$AT$7:$BC$9, MATCH(AC52, 'Property List'!$AS$7:$AS$9, 0), MATCH(AC51, 'Property List'!$AT$10:$BC$10, 0)), ""))</f>
        <v/>
      </c>
      <c r="AE52" s="246"/>
      <c r="AF52" s="246"/>
      <c r="AG52" s="246"/>
      <c r="AH52" s="246"/>
      <c r="AI52" s="246"/>
      <c r="AJ52" s="247"/>
      <c r="AK52" s="9"/>
      <c r="AL52" s="72" t="str">
        <f>'Intro &amp; Setup'!$Z$16</f>
        <v>✓</v>
      </c>
      <c r="AM52" s="245" t="str">
        <f>IF(AL51="", "", IFERROR(INDEX('Property List'!$AT$7:$BC$9, MATCH(AL52, 'Property List'!$AS$7:$AS$9, 0), MATCH(AL51, 'Property List'!$AT$10:$BC$10, 0)), ""))</f>
        <v/>
      </c>
      <c r="AN52" s="246"/>
      <c r="AO52" s="246"/>
      <c r="AP52" s="246"/>
      <c r="AQ52" s="246"/>
      <c r="AR52" s="246"/>
      <c r="AS52" s="247"/>
      <c r="AT52" s="9"/>
    </row>
    <row r="53" spans="1:53" x14ac:dyDescent="0.25">
      <c r="A53" s="9"/>
      <c r="B53" s="37" t="str">
        <f>""</f>
        <v/>
      </c>
      <c r="C53" s="268" t="str">
        <f>IF(B51="", "", IFERROR(INDEX('Property List'!$AT$7:$BC$9, MATCH(B53, 'Property List'!$AS$7:$AS$9, 0), MATCH(B51, 'Property List'!$AT$10:$BC$10, 0)), ""))</f>
        <v/>
      </c>
      <c r="D53" s="269"/>
      <c r="E53" s="269"/>
      <c r="F53" s="269"/>
      <c r="G53" s="269"/>
      <c r="H53" s="269"/>
      <c r="I53" s="270"/>
      <c r="J53" s="9"/>
      <c r="K53" s="37" t="str">
        <f>""</f>
        <v/>
      </c>
      <c r="L53" s="268" t="str">
        <f>IF(K51="", "", IFERROR(INDEX('Property List'!$AT$7:$BC$9, MATCH(K53, 'Property List'!$AS$7:$AS$9, 0), MATCH(K51, 'Property List'!$AT$10:$BC$10, 0)), ""))</f>
        <v/>
      </c>
      <c r="M53" s="269"/>
      <c r="N53" s="269"/>
      <c r="O53" s="269"/>
      <c r="P53" s="269"/>
      <c r="Q53" s="269"/>
      <c r="R53" s="270"/>
      <c r="S53" s="9"/>
      <c r="T53" s="37" t="str">
        <f>""</f>
        <v/>
      </c>
      <c r="U53" s="268" t="str">
        <f>IF(T51="", "", IFERROR(INDEX('Property List'!$AT$7:$BC$9, MATCH(T53, 'Property List'!$AS$7:$AS$9, 0), MATCH(T51, 'Property List'!$AT$10:$BC$10, 0)), ""))</f>
        <v/>
      </c>
      <c r="V53" s="269"/>
      <c r="W53" s="269"/>
      <c r="X53" s="269"/>
      <c r="Y53" s="269"/>
      <c r="Z53" s="269"/>
      <c r="AA53" s="270"/>
      <c r="AB53" s="9"/>
      <c r="AC53" s="37" t="str">
        <f>""</f>
        <v/>
      </c>
      <c r="AD53" s="268" t="str">
        <f>IF(AC51="", "", IFERROR(INDEX('Property List'!$AT$7:$BC$9, MATCH(AC53, 'Property List'!$AS$7:$AS$9, 0), MATCH(AC51, 'Property List'!$AT$10:$BC$10, 0)), ""))</f>
        <v/>
      </c>
      <c r="AE53" s="269"/>
      <c r="AF53" s="269"/>
      <c r="AG53" s="269"/>
      <c r="AH53" s="269"/>
      <c r="AI53" s="269"/>
      <c r="AJ53" s="270"/>
      <c r="AK53" s="9"/>
      <c r="AL53" s="37" t="str">
        <f>""</f>
        <v/>
      </c>
      <c r="AM53" s="268" t="str">
        <f>IF(AL51="", "", IFERROR(INDEX('Property List'!$AT$7:$BC$9, MATCH(AL53, 'Property List'!$AS$7:$AS$9, 0), MATCH(AL51, 'Property List'!$AT$10:$BC$10, 0)), ""))</f>
        <v/>
      </c>
      <c r="AN53" s="269"/>
      <c r="AO53" s="269"/>
      <c r="AP53" s="269"/>
      <c r="AQ53" s="269"/>
      <c r="AR53" s="269"/>
      <c r="AS53" s="270"/>
      <c r="AT53" s="9"/>
    </row>
    <row r="54" spans="1:53" x14ac:dyDescent="0.25">
      <c r="A54" s="9"/>
      <c r="B54" s="73" t="str">
        <f>'Intro &amp; Setup'!$AF$16</f>
        <v>✕</v>
      </c>
      <c r="C54" s="265" t="str">
        <f>IF(B51="", "", IFERROR(INDEX('Property List'!$AT$7:$BC$9, MATCH(B54, 'Property List'!$AS$7:$AS$9, 0), MATCH(B51, 'Property List'!$AT$10:$BC$10, 0)), ""))</f>
        <v/>
      </c>
      <c r="D54" s="266"/>
      <c r="E54" s="266"/>
      <c r="F54" s="266"/>
      <c r="G54" s="266"/>
      <c r="H54" s="266"/>
      <c r="I54" s="267"/>
      <c r="J54" s="9"/>
      <c r="K54" s="73" t="str">
        <f>'Intro &amp; Setup'!$AF$16</f>
        <v>✕</v>
      </c>
      <c r="L54" s="265" t="str">
        <f>IF(K51="", "", IFERROR(INDEX('Property List'!$AT$7:$BC$9, MATCH(K54, 'Property List'!$AS$7:$AS$9, 0), MATCH(K51, 'Property List'!$AT$10:$BC$10, 0)), ""))</f>
        <v/>
      </c>
      <c r="M54" s="266"/>
      <c r="N54" s="266"/>
      <c r="O54" s="266"/>
      <c r="P54" s="266"/>
      <c r="Q54" s="266"/>
      <c r="R54" s="267"/>
      <c r="S54" s="9"/>
      <c r="T54" s="73" t="str">
        <f>'Intro &amp; Setup'!$AF$16</f>
        <v>✕</v>
      </c>
      <c r="U54" s="265" t="str">
        <f>IF(T51="", "", IFERROR(INDEX('Property List'!$AT$7:$BC$9, MATCH(T54, 'Property List'!$AS$7:$AS$9, 0), MATCH(T51, 'Property List'!$AT$10:$BC$10, 0)), ""))</f>
        <v/>
      </c>
      <c r="V54" s="266"/>
      <c r="W54" s="266"/>
      <c r="X54" s="266"/>
      <c r="Y54" s="266"/>
      <c r="Z54" s="266"/>
      <c r="AA54" s="267"/>
      <c r="AB54" s="9"/>
      <c r="AC54" s="73" t="str">
        <f>'Intro &amp; Setup'!$AF$16</f>
        <v>✕</v>
      </c>
      <c r="AD54" s="265" t="str">
        <f>IF(AC51="", "", IFERROR(INDEX('Property List'!$AT$7:$BC$9, MATCH(AC54, 'Property List'!$AS$7:$AS$9, 0), MATCH(AC51, 'Property List'!$AT$10:$BC$10, 0)), ""))</f>
        <v/>
      </c>
      <c r="AE54" s="266"/>
      <c r="AF54" s="266"/>
      <c r="AG54" s="266"/>
      <c r="AH54" s="266"/>
      <c r="AI54" s="266"/>
      <c r="AJ54" s="267"/>
      <c r="AK54" s="9"/>
      <c r="AL54" s="73" t="str">
        <f>'Intro &amp; Setup'!$AF$16</f>
        <v>✕</v>
      </c>
      <c r="AM54" s="265" t="str">
        <f>IF(AL51="", "", IFERROR(INDEX('Property List'!$AT$7:$BC$9, MATCH(AL54, 'Property List'!$AS$7:$AS$9, 0), MATCH(AL51, 'Property List'!$AT$10:$BC$10, 0)), ""))</f>
        <v/>
      </c>
      <c r="AN54" s="266"/>
      <c r="AO54" s="266"/>
      <c r="AP54" s="266"/>
      <c r="AQ54" s="266"/>
      <c r="AR54" s="266"/>
      <c r="AS54" s="267"/>
      <c r="AT54" s="9"/>
    </row>
    <row r="55" spans="1:53"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row>
    <row r="56" spans="1:53"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row>
    <row r="57" spans="1:53" x14ac:dyDescent="0.25">
      <c r="A57" s="9"/>
      <c r="B57" s="151" t="s">
        <v>32</v>
      </c>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3"/>
      <c r="AB57" s="9"/>
      <c r="AC57" s="9"/>
      <c r="AD57" s="151" t="s">
        <v>35</v>
      </c>
      <c r="AE57" s="152"/>
      <c r="AF57" s="152"/>
      <c r="AG57" s="152"/>
      <c r="AH57" s="152"/>
      <c r="AI57" s="152"/>
      <c r="AJ57" s="152"/>
      <c r="AK57" s="152"/>
      <c r="AL57" s="152"/>
      <c r="AM57" s="152"/>
      <c r="AN57" s="152"/>
      <c r="AO57" s="152"/>
      <c r="AP57" s="152"/>
      <c r="AQ57" s="152"/>
      <c r="AR57" s="152"/>
      <c r="AS57" s="153"/>
    </row>
    <row r="58" spans="1:53"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row>
    <row r="59" spans="1:53" x14ac:dyDescent="0.25">
      <c r="A59" s="9"/>
      <c r="B59" s="151" t="s">
        <v>26</v>
      </c>
      <c r="C59" s="152"/>
      <c r="D59" s="152"/>
      <c r="E59" s="152"/>
      <c r="F59" s="152"/>
      <c r="G59" s="152"/>
      <c r="H59" s="152"/>
      <c r="I59" s="153"/>
      <c r="J59" s="9"/>
      <c r="K59" s="151" t="s">
        <v>27</v>
      </c>
      <c r="L59" s="152"/>
      <c r="M59" s="152"/>
      <c r="N59" s="152"/>
      <c r="O59" s="152"/>
      <c r="P59" s="152"/>
      <c r="Q59" s="152"/>
      <c r="R59" s="153"/>
      <c r="S59" s="9"/>
      <c r="T59" s="151" t="s">
        <v>28</v>
      </c>
      <c r="U59" s="152"/>
      <c r="V59" s="152"/>
      <c r="W59" s="152"/>
      <c r="X59" s="152"/>
      <c r="Y59" s="152"/>
      <c r="Z59" s="152"/>
      <c r="AA59" s="153"/>
      <c r="AB59" s="9"/>
      <c r="AC59" s="9"/>
      <c r="AD59" s="256">
        <v>80</v>
      </c>
      <c r="AE59" s="254"/>
      <c r="AF59" s="254"/>
      <c r="AG59" s="88" t="s">
        <v>34</v>
      </c>
      <c r="AH59" s="254">
        <v>100</v>
      </c>
      <c r="AI59" s="254"/>
      <c r="AJ59" s="255"/>
      <c r="AK59" s="9"/>
      <c r="AL59" s="223">
        <f>COUNTIF('Property List'!$BI$11:$BI$510, $BA59)</f>
        <v>0</v>
      </c>
      <c r="AM59" s="224"/>
      <c r="AN59" s="225"/>
      <c r="AO59" s="9"/>
      <c r="AP59" s="220" t="str">
        <f>IFERROR(AL59/'Property List'!$BI$9, "")</f>
        <v/>
      </c>
      <c r="AQ59" s="221"/>
      <c r="AR59" s="221"/>
      <c r="AS59" s="222"/>
      <c r="AT59" s="9"/>
      <c r="BA59" s="40" t="s">
        <v>36</v>
      </c>
    </row>
    <row r="60" spans="1:53" x14ac:dyDescent="0.25">
      <c r="A60" s="9"/>
      <c r="B60" s="258" t="str">
        <f>IFERROR(AVERAGE('Property List'!$G$11:$G$510), "")</f>
        <v/>
      </c>
      <c r="C60" s="259"/>
      <c r="D60" s="259"/>
      <c r="E60" s="259"/>
      <c r="F60" s="259"/>
      <c r="G60" s="259"/>
      <c r="H60" s="259"/>
      <c r="I60" s="260"/>
      <c r="J60" s="9"/>
      <c r="K60" s="264" t="str">
        <f>IFERROR(AVERAGE('Property List'!$B$11:$B$510), "")</f>
        <v/>
      </c>
      <c r="L60" s="259"/>
      <c r="M60" s="259"/>
      <c r="N60" s="259"/>
      <c r="O60" s="259"/>
      <c r="P60" s="259"/>
      <c r="Q60" s="259"/>
      <c r="R60" s="260"/>
      <c r="S60" s="9"/>
      <c r="T60" s="264" t="str">
        <f>IFERROR(AVERAGE('Property List'!$C$11:$C$510), "")</f>
        <v/>
      </c>
      <c r="U60" s="259"/>
      <c r="V60" s="259"/>
      <c r="W60" s="259"/>
      <c r="X60" s="259"/>
      <c r="Y60" s="259"/>
      <c r="Z60" s="259"/>
      <c r="AA60" s="260"/>
      <c r="AB60" s="9"/>
      <c r="AC60" s="9"/>
      <c r="AD60" s="9"/>
      <c r="AE60" s="9"/>
      <c r="AF60" s="9"/>
      <c r="AG60" s="9"/>
      <c r="AH60" s="9"/>
      <c r="AI60" s="9"/>
      <c r="AJ60" s="9"/>
      <c r="AK60" s="9"/>
      <c r="AL60" s="9"/>
      <c r="AM60" s="9"/>
      <c r="AN60" s="9"/>
      <c r="AO60" s="9"/>
      <c r="AP60" s="9"/>
      <c r="AQ60" s="9"/>
      <c r="AR60" s="9"/>
      <c r="AS60" s="9"/>
      <c r="AT60" s="9"/>
      <c r="BA60" s="53"/>
    </row>
    <row r="61" spans="1:53" x14ac:dyDescent="0.25">
      <c r="A61" s="9"/>
      <c r="B61" s="261"/>
      <c r="C61" s="262"/>
      <c r="D61" s="262"/>
      <c r="E61" s="262"/>
      <c r="F61" s="262"/>
      <c r="G61" s="262"/>
      <c r="H61" s="262"/>
      <c r="I61" s="263"/>
      <c r="J61" s="9"/>
      <c r="K61" s="261"/>
      <c r="L61" s="262"/>
      <c r="M61" s="262"/>
      <c r="N61" s="262"/>
      <c r="O61" s="262"/>
      <c r="P61" s="262"/>
      <c r="Q61" s="262"/>
      <c r="R61" s="263"/>
      <c r="S61" s="9"/>
      <c r="T61" s="261"/>
      <c r="U61" s="262"/>
      <c r="V61" s="262"/>
      <c r="W61" s="262"/>
      <c r="X61" s="262"/>
      <c r="Y61" s="262"/>
      <c r="Z61" s="262"/>
      <c r="AA61" s="263"/>
      <c r="AB61" s="9"/>
      <c r="AC61" s="9"/>
      <c r="AD61" s="257">
        <v>60</v>
      </c>
      <c r="AE61" s="226"/>
      <c r="AF61" s="226"/>
      <c r="AG61" s="87" t="s">
        <v>34</v>
      </c>
      <c r="AH61" s="226">
        <v>79</v>
      </c>
      <c r="AI61" s="226"/>
      <c r="AJ61" s="227"/>
      <c r="AK61" s="9"/>
      <c r="AL61" s="223">
        <f>COUNTIF('Property List'!$BI$11:$BI$510, $BA61)</f>
        <v>0</v>
      </c>
      <c r="AM61" s="224"/>
      <c r="AN61" s="225"/>
      <c r="AO61" s="9"/>
      <c r="AP61" s="220" t="str">
        <f>IFERROR(AL61/'Property List'!$BI$9, "")</f>
        <v/>
      </c>
      <c r="AQ61" s="221"/>
      <c r="AR61" s="221"/>
      <c r="AS61" s="222"/>
      <c r="AT61" s="9"/>
      <c r="BA61" s="54" t="s">
        <v>37</v>
      </c>
    </row>
    <row r="62" spans="1:53"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228">
        <v>40</v>
      </c>
      <c r="AE62" s="229"/>
      <c r="AF62" s="229"/>
      <c r="AG62" s="86" t="s">
        <v>34</v>
      </c>
      <c r="AH62" s="229">
        <v>59</v>
      </c>
      <c r="AI62" s="229"/>
      <c r="AJ62" s="230"/>
      <c r="AK62" s="9"/>
      <c r="AL62" s="223">
        <f>COUNTIF('Property List'!$BI$11:$BI$510, $BA62)</f>
        <v>0</v>
      </c>
      <c r="AM62" s="224"/>
      <c r="AN62" s="225"/>
      <c r="AO62" s="9"/>
      <c r="AP62" s="220" t="str">
        <f>IFERROR(AL62/'Property List'!$BI$9, "")</f>
        <v/>
      </c>
      <c r="AQ62" s="221"/>
      <c r="AR62" s="221"/>
      <c r="AS62" s="222"/>
      <c r="AT62" s="9"/>
      <c r="BA62" s="55" t="s">
        <v>38</v>
      </c>
    </row>
    <row r="63" spans="1:53" x14ac:dyDescent="0.25">
      <c r="A63" s="9"/>
      <c r="B63" s="151" t="s">
        <v>29</v>
      </c>
      <c r="C63" s="152"/>
      <c r="D63" s="152"/>
      <c r="E63" s="152"/>
      <c r="F63" s="152"/>
      <c r="G63" s="152"/>
      <c r="H63" s="152"/>
      <c r="I63" s="153"/>
      <c r="J63" s="9"/>
      <c r="K63" s="151" t="s">
        <v>30</v>
      </c>
      <c r="L63" s="152"/>
      <c r="M63" s="152"/>
      <c r="N63" s="152"/>
      <c r="O63" s="152"/>
      <c r="P63" s="152"/>
      <c r="Q63" s="152"/>
      <c r="R63" s="153"/>
      <c r="S63" s="9"/>
      <c r="T63" s="151" t="s">
        <v>31</v>
      </c>
      <c r="U63" s="152"/>
      <c r="V63" s="152"/>
      <c r="W63" s="152"/>
      <c r="X63" s="152"/>
      <c r="Y63" s="152"/>
      <c r="Z63" s="152"/>
      <c r="AA63" s="153"/>
      <c r="AB63" s="9"/>
      <c r="AC63" s="9"/>
      <c r="AD63" s="231">
        <v>20</v>
      </c>
      <c r="AE63" s="232"/>
      <c r="AF63" s="232"/>
      <c r="AG63" s="85" t="s">
        <v>34</v>
      </c>
      <c r="AH63" s="232">
        <v>39</v>
      </c>
      <c r="AI63" s="232"/>
      <c r="AJ63" s="233"/>
      <c r="AK63" s="9"/>
      <c r="AL63" s="223">
        <f>COUNTIF('Property List'!$BI$11:$BI$510, $BA63)</f>
        <v>0</v>
      </c>
      <c r="AM63" s="224"/>
      <c r="AN63" s="225"/>
      <c r="AO63" s="9"/>
      <c r="AP63" s="220" t="str">
        <f>IFERROR(AL63/'Property List'!$BI$9, "")</f>
        <v/>
      </c>
      <c r="AQ63" s="221"/>
      <c r="AR63" s="221"/>
      <c r="AS63" s="222"/>
      <c r="AT63" s="9"/>
      <c r="BA63" s="56" t="s">
        <v>39</v>
      </c>
    </row>
    <row r="64" spans="1:53" x14ac:dyDescent="0.25">
      <c r="A64" s="9"/>
      <c r="B64" s="248" t="str">
        <f>IFERROR(AVERAGE('Property List'!$BF$11:$BF$510), "")</f>
        <v/>
      </c>
      <c r="C64" s="249"/>
      <c r="D64" s="249"/>
      <c r="E64" s="249"/>
      <c r="F64" s="249"/>
      <c r="G64" s="249"/>
      <c r="H64" s="249"/>
      <c r="I64" s="250"/>
      <c r="J64" s="9"/>
      <c r="K64" s="248" t="str">
        <f>IFERROR(AVERAGE('Property List'!$BE$11:$BE$510), "")</f>
        <v/>
      </c>
      <c r="L64" s="249"/>
      <c r="M64" s="249"/>
      <c r="N64" s="249"/>
      <c r="O64" s="249"/>
      <c r="P64" s="249"/>
      <c r="Q64" s="249"/>
      <c r="R64" s="250"/>
      <c r="S64" s="9"/>
      <c r="T64" s="248" t="str">
        <f>IFERROR(AVERAGE('Property List'!$BG$11:$BG$510), "")</f>
        <v/>
      </c>
      <c r="U64" s="249"/>
      <c r="V64" s="249"/>
      <c r="W64" s="249"/>
      <c r="X64" s="249"/>
      <c r="Y64" s="249"/>
      <c r="Z64" s="249"/>
      <c r="AA64" s="250"/>
      <c r="AB64" s="9"/>
      <c r="AC64" s="9"/>
      <c r="AD64" s="9"/>
      <c r="AE64" s="9"/>
      <c r="AF64" s="9"/>
      <c r="AG64" s="9"/>
      <c r="AH64" s="9"/>
      <c r="AI64" s="9"/>
      <c r="AJ64" s="9"/>
      <c r="AK64" s="9"/>
      <c r="AL64" s="9"/>
      <c r="AM64" s="9"/>
      <c r="AN64" s="9"/>
      <c r="AO64" s="9"/>
      <c r="AP64" s="9"/>
      <c r="AQ64" s="9"/>
      <c r="AR64" s="9"/>
      <c r="AS64" s="9"/>
      <c r="AT64" s="9"/>
      <c r="BA64" s="53"/>
    </row>
    <row r="65" spans="1:53" x14ac:dyDescent="0.25">
      <c r="A65" s="9"/>
      <c r="B65" s="251"/>
      <c r="C65" s="252"/>
      <c r="D65" s="252"/>
      <c r="E65" s="252"/>
      <c r="F65" s="252"/>
      <c r="G65" s="252"/>
      <c r="H65" s="252"/>
      <c r="I65" s="253"/>
      <c r="J65" s="9"/>
      <c r="K65" s="251"/>
      <c r="L65" s="252"/>
      <c r="M65" s="252"/>
      <c r="N65" s="252"/>
      <c r="O65" s="252"/>
      <c r="P65" s="252"/>
      <c r="Q65" s="252"/>
      <c r="R65" s="253"/>
      <c r="S65" s="9"/>
      <c r="T65" s="251"/>
      <c r="U65" s="252"/>
      <c r="V65" s="252"/>
      <c r="W65" s="252"/>
      <c r="X65" s="252"/>
      <c r="Y65" s="252"/>
      <c r="Z65" s="252"/>
      <c r="AA65" s="253"/>
      <c r="AB65" s="9"/>
      <c r="AC65" s="9"/>
      <c r="AD65" s="234">
        <v>0</v>
      </c>
      <c r="AE65" s="235"/>
      <c r="AF65" s="235"/>
      <c r="AG65" s="84" t="s">
        <v>34</v>
      </c>
      <c r="AH65" s="235">
        <v>19</v>
      </c>
      <c r="AI65" s="235"/>
      <c r="AJ65" s="236"/>
      <c r="AK65" s="9"/>
      <c r="AL65" s="223">
        <f>COUNTIF('Property List'!$BI$11:$BI$510, $BA65)</f>
        <v>0</v>
      </c>
      <c r="AM65" s="224"/>
      <c r="AN65" s="225"/>
      <c r="AO65" s="9"/>
      <c r="AP65" s="220" t="str">
        <f>IFERROR(AL65/'Property List'!$BI$9, "")</f>
        <v/>
      </c>
      <c r="AQ65" s="221"/>
      <c r="AR65" s="221"/>
      <c r="AS65" s="222"/>
      <c r="AT65" s="9"/>
      <c r="BA65" s="40" t="s">
        <v>40</v>
      </c>
    </row>
    <row r="66" spans="1:53"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row>
    <row r="67" spans="1:53" hidden="1" x14ac:dyDescent="0.25"/>
  </sheetData>
  <sheetProtection algorithmName="SHA-512" hashValue="clrr2x9dh7xcV6culeoLOw6SLRVNBdf8N1S9e+RWGjasSqq+L7dAwGZy1QrYb0jdE14HaNu0AOrMT0y9O4pg2g==" saltValue="dA0hYa3ZnLhplCCtV6/kkA==" spinCount="100000" sheet="1" objects="1" scenarios="1"/>
  <mergeCells count="278">
    <mergeCell ref="B2:AS3"/>
    <mergeCell ref="B4:AS4"/>
    <mergeCell ref="D10:K10"/>
    <mergeCell ref="L10:O10"/>
    <mergeCell ref="P10:T10"/>
    <mergeCell ref="U10:Z10"/>
    <mergeCell ref="AA10:AC10"/>
    <mergeCell ref="AD10:AF10"/>
    <mergeCell ref="AJ6:AJ10"/>
    <mergeCell ref="AQ6:AQ10"/>
    <mergeCell ref="AR6:AR10"/>
    <mergeCell ref="AS6:AS10"/>
    <mergeCell ref="B10:C10"/>
    <mergeCell ref="AK6:AK10"/>
    <mergeCell ref="AL6:AL10"/>
    <mergeCell ref="AM6:AM10"/>
    <mergeCell ref="AN6:AN10"/>
    <mergeCell ref="AO6:AO10"/>
    <mergeCell ref="AP6:AP10"/>
    <mergeCell ref="AG9:AH9"/>
    <mergeCell ref="B19:C19"/>
    <mergeCell ref="B20:C20"/>
    <mergeCell ref="AG10:AH10"/>
    <mergeCell ref="D11:K11"/>
    <mergeCell ref="L11:O11"/>
    <mergeCell ref="P11:T11"/>
    <mergeCell ref="U11:Z11"/>
    <mergeCell ref="B11:C11"/>
    <mergeCell ref="B12:C12"/>
    <mergeCell ref="B13:C13"/>
    <mergeCell ref="B14:C14"/>
    <mergeCell ref="B15:C15"/>
    <mergeCell ref="AA11:AC11"/>
    <mergeCell ref="AD11:AF11"/>
    <mergeCell ref="AG11:AH11"/>
    <mergeCell ref="D12:K12"/>
    <mergeCell ref="L12:O12"/>
    <mergeCell ref="P12:T12"/>
    <mergeCell ref="U12:Z12"/>
    <mergeCell ref="AA12:AC12"/>
    <mergeCell ref="AD12:AF12"/>
    <mergeCell ref="AG12:AH12"/>
    <mergeCell ref="B16:C16"/>
    <mergeCell ref="B17:C17"/>
    <mergeCell ref="B18:C18"/>
    <mergeCell ref="AG13:AH13"/>
    <mergeCell ref="D14:K14"/>
    <mergeCell ref="L14:O14"/>
    <mergeCell ref="P14:T14"/>
    <mergeCell ref="U14:Z14"/>
    <mergeCell ref="AA14:AC14"/>
    <mergeCell ref="AD14:AF14"/>
    <mergeCell ref="AG14:AH14"/>
    <mergeCell ref="D13:K13"/>
    <mergeCell ref="L13:O13"/>
    <mergeCell ref="P13:T13"/>
    <mergeCell ref="U13:Z13"/>
    <mergeCell ref="AA13:AC13"/>
    <mergeCell ref="AD13:AF13"/>
    <mergeCell ref="AG15:AH15"/>
    <mergeCell ref="D16:K16"/>
    <mergeCell ref="L16:O16"/>
    <mergeCell ref="P16:T16"/>
    <mergeCell ref="U16:Z16"/>
    <mergeCell ref="AA16:AC16"/>
    <mergeCell ref="AD16:AF16"/>
    <mergeCell ref="AG16:AH16"/>
    <mergeCell ref="D15:K15"/>
    <mergeCell ref="L15:O15"/>
    <mergeCell ref="P15:T15"/>
    <mergeCell ref="U15:Z15"/>
    <mergeCell ref="AA15:AC15"/>
    <mergeCell ref="AD15:AF15"/>
    <mergeCell ref="AA18:AC18"/>
    <mergeCell ref="AD18:AF18"/>
    <mergeCell ref="AG18:AH18"/>
    <mergeCell ref="D17:K17"/>
    <mergeCell ref="L17:O17"/>
    <mergeCell ref="P17:T17"/>
    <mergeCell ref="U17:Z17"/>
    <mergeCell ref="AA17:AC17"/>
    <mergeCell ref="AD17:AF17"/>
    <mergeCell ref="AO23:AO27"/>
    <mergeCell ref="AP23:AP27"/>
    <mergeCell ref="AQ23:AQ27"/>
    <mergeCell ref="AR23:AR27"/>
    <mergeCell ref="B6:AH7"/>
    <mergeCell ref="AG19:AH19"/>
    <mergeCell ref="D20:K20"/>
    <mergeCell ref="L20:O20"/>
    <mergeCell ref="P20:T20"/>
    <mergeCell ref="U20:Z20"/>
    <mergeCell ref="AA20:AC20"/>
    <mergeCell ref="AD20:AF20"/>
    <mergeCell ref="AG20:AH20"/>
    <mergeCell ref="D19:K19"/>
    <mergeCell ref="L19:O19"/>
    <mergeCell ref="P19:T19"/>
    <mergeCell ref="U19:Z19"/>
    <mergeCell ref="AA19:AC19"/>
    <mergeCell ref="AD19:AF19"/>
    <mergeCell ref="AG17:AH17"/>
    <mergeCell ref="D18:K18"/>
    <mergeCell ref="L18:O18"/>
    <mergeCell ref="P18:T18"/>
    <mergeCell ref="U18:Z18"/>
    <mergeCell ref="AD27:AF27"/>
    <mergeCell ref="AG27:AH27"/>
    <mergeCell ref="B28:C28"/>
    <mergeCell ref="D28:K28"/>
    <mergeCell ref="L28:O28"/>
    <mergeCell ref="P28:T28"/>
    <mergeCell ref="U28:Z28"/>
    <mergeCell ref="AA28:AC28"/>
    <mergeCell ref="AD28:AF28"/>
    <mergeCell ref="AG28:AH28"/>
    <mergeCell ref="B27:C27"/>
    <mergeCell ref="D27:K27"/>
    <mergeCell ref="L27:O27"/>
    <mergeCell ref="P27:T27"/>
    <mergeCell ref="U27:Z27"/>
    <mergeCell ref="AA27:AC27"/>
    <mergeCell ref="AD29:AF29"/>
    <mergeCell ref="AG29:AH29"/>
    <mergeCell ref="B30:C30"/>
    <mergeCell ref="D30:K30"/>
    <mergeCell ref="L30:O30"/>
    <mergeCell ref="P30:T30"/>
    <mergeCell ref="U30:Z30"/>
    <mergeCell ref="AA30:AC30"/>
    <mergeCell ref="AD30:AF30"/>
    <mergeCell ref="AG30:AH30"/>
    <mergeCell ref="B29:C29"/>
    <mergeCell ref="D29:K29"/>
    <mergeCell ref="L29:O29"/>
    <mergeCell ref="P29:T29"/>
    <mergeCell ref="U29:Z29"/>
    <mergeCell ref="AA29:AC29"/>
    <mergeCell ref="AD31:AF31"/>
    <mergeCell ref="AG31:AH31"/>
    <mergeCell ref="B32:C32"/>
    <mergeCell ref="D32:K32"/>
    <mergeCell ref="L32:O32"/>
    <mergeCell ref="P32:T32"/>
    <mergeCell ref="U32:Z32"/>
    <mergeCell ref="AA32:AC32"/>
    <mergeCell ref="AD32:AF32"/>
    <mergeCell ref="AG32:AH32"/>
    <mergeCell ref="B31:C31"/>
    <mergeCell ref="D31:K31"/>
    <mergeCell ref="L31:O31"/>
    <mergeCell ref="P31:T31"/>
    <mergeCell ref="U31:Z31"/>
    <mergeCell ref="AA31:AC31"/>
    <mergeCell ref="AD36:AF36"/>
    <mergeCell ref="AG36:AH36"/>
    <mergeCell ref="B35:C35"/>
    <mergeCell ref="D35:K35"/>
    <mergeCell ref="L35:O35"/>
    <mergeCell ref="P35:T35"/>
    <mergeCell ref="U35:Z35"/>
    <mergeCell ref="AA35:AC35"/>
    <mergeCell ref="AD33:AF33"/>
    <mergeCell ref="AG33:AH33"/>
    <mergeCell ref="B34:C34"/>
    <mergeCell ref="D34:K34"/>
    <mergeCell ref="L34:O34"/>
    <mergeCell ref="P34:T34"/>
    <mergeCell ref="U34:Z34"/>
    <mergeCell ref="AA34:AC34"/>
    <mergeCell ref="AD34:AF34"/>
    <mergeCell ref="AG34:AH34"/>
    <mergeCell ref="B33:C33"/>
    <mergeCell ref="D33:K33"/>
    <mergeCell ref="L33:O33"/>
    <mergeCell ref="P33:T33"/>
    <mergeCell ref="U33:Z33"/>
    <mergeCell ref="AA33:AC33"/>
    <mergeCell ref="AD48:AJ48"/>
    <mergeCell ref="AS23:AS27"/>
    <mergeCell ref="B37:C37"/>
    <mergeCell ref="D37:K37"/>
    <mergeCell ref="L37:O37"/>
    <mergeCell ref="P37:T37"/>
    <mergeCell ref="U37:Z37"/>
    <mergeCell ref="AA37:AC37"/>
    <mergeCell ref="AD37:AF37"/>
    <mergeCell ref="AG37:AH37"/>
    <mergeCell ref="B23:AH24"/>
    <mergeCell ref="AJ23:AJ27"/>
    <mergeCell ref="AK23:AK27"/>
    <mergeCell ref="AL23:AL27"/>
    <mergeCell ref="AM23:AM27"/>
    <mergeCell ref="AN23:AN27"/>
    <mergeCell ref="AD35:AF35"/>
    <mergeCell ref="AG35:AH35"/>
    <mergeCell ref="B36:C36"/>
    <mergeCell ref="D36:K36"/>
    <mergeCell ref="L36:O36"/>
    <mergeCell ref="P36:T36"/>
    <mergeCell ref="U36:Z36"/>
    <mergeCell ref="AA36:AC36"/>
    <mergeCell ref="C49:I49"/>
    <mergeCell ref="K46:R46"/>
    <mergeCell ref="L47:R47"/>
    <mergeCell ref="L48:R48"/>
    <mergeCell ref="L49:R49"/>
    <mergeCell ref="T46:AA46"/>
    <mergeCell ref="U47:AA47"/>
    <mergeCell ref="U48:AA48"/>
    <mergeCell ref="U49:AA49"/>
    <mergeCell ref="B46:I46"/>
    <mergeCell ref="C47:I47"/>
    <mergeCell ref="C48:I48"/>
    <mergeCell ref="C54:I54"/>
    <mergeCell ref="L54:R54"/>
    <mergeCell ref="U54:AA54"/>
    <mergeCell ref="AD54:AJ54"/>
    <mergeCell ref="AM54:AS54"/>
    <mergeCell ref="B44:AS44"/>
    <mergeCell ref="C52:I52"/>
    <mergeCell ref="L52:R52"/>
    <mergeCell ref="U52:AA52"/>
    <mergeCell ref="AD52:AJ52"/>
    <mergeCell ref="AM52:AS52"/>
    <mergeCell ref="C53:I53"/>
    <mergeCell ref="L53:R53"/>
    <mergeCell ref="U53:AA53"/>
    <mergeCell ref="AD53:AJ53"/>
    <mergeCell ref="AM53:AS53"/>
    <mergeCell ref="AD49:AJ49"/>
    <mergeCell ref="AL46:AS46"/>
    <mergeCell ref="AM47:AS47"/>
    <mergeCell ref="AM48:AS48"/>
    <mergeCell ref="AM49:AS49"/>
    <mergeCell ref="B51:I51"/>
    <mergeCell ref="K51:R51"/>
    <mergeCell ref="T51:AA51"/>
    <mergeCell ref="B64:I65"/>
    <mergeCell ref="K64:R65"/>
    <mergeCell ref="T64:AA65"/>
    <mergeCell ref="B57:AA57"/>
    <mergeCell ref="AH59:AJ59"/>
    <mergeCell ref="AD59:AF59"/>
    <mergeCell ref="AD61:AF61"/>
    <mergeCell ref="B59:I59"/>
    <mergeCell ref="K59:R59"/>
    <mergeCell ref="T59:AA59"/>
    <mergeCell ref="B63:I63"/>
    <mergeCell ref="K63:R63"/>
    <mergeCell ref="B60:I61"/>
    <mergeCell ref="T63:AA63"/>
    <mergeCell ref="K60:R61"/>
    <mergeCell ref="T60:AA61"/>
    <mergeCell ref="AG26:AH26"/>
    <mergeCell ref="AP65:AS65"/>
    <mergeCell ref="AD57:AS57"/>
    <mergeCell ref="AL59:AN59"/>
    <mergeCell ref="AL61:AN61"/>
    <mergeCell ref="AL62:AN62"/>
    <mergeCell ref="AL63:AN63"/>
    <mergeCell ref="AL65:AN65"/>
    <mergeCell ref="AP59:AS59"/>
    <mergeCell ref="AP61:AS61"/>
    <mergeCell ref="AP62:AS62"/>
    <mergeCell ref="AP63:AS63"/>
    <mergeCell ref="AH61:AJ61"/>
    <mergeCell ref="AD62:AF62"/>
    <mergeCell ref="AH62:AJ62"/>
    <mergeCell ref="AD63:AF63"/>
    <mergeCell ref="AH63:AJ63"/>
    <mergeCell ref="AD65:AF65"/>
    <mergeCell ref="AH65:AJ65"/>
    <mergeCell ref="AC51:AJ51"/>
    <mergeCell ref="AL51:AS51"/>
    <mergeCell ref="B40:AS41"/>
    <mergeCell ref="AC46:AJ46"/>
    <mergeCell ref="AD47:AJ47"/>
  </mergeCells>
  <conditionalFormatting sqref="P11:T20">
    <cfRule type="colorScale" priority="44">
      <colorScale>
        <cfvo type="num" val="$BH$2"/>
        <cfvo type="num" val="$BH$3"/>
        <cfvo type="num" val="$BH$4"/>
        <color rgb="FF63BE7B"/>
        <color rgb="FFFFEB84"/>
        <color rgb="FFF8696B"/>
      </colorScale>
    </cfRule>
  </conditionalFormatting>
  <conditionalFormatting sqref="AA11:AC20">
    <cfRule type="colorScale" priority="43">
      <colorScale>
        <cfvo type="num" val="$BB$4"/>
        <cfvo type="num" val="$BB$3"/>
        <cfvo type="num" val="$BB$2"/>
        <color rgb="FFF8696B"/>
        <color rgb="FFFFEB84"/>
        <color rgb="FF63BE7B"/>
      </colorScale>
    </cfRule>
  </conditionalFormatting>
  <conditionalFormatting sqref="AD11:AF20">
    <cfRule type="colorScale" priority="42">
      <colorScale>
        <cfvo type="num" val="$BE$4"/>
        <cfvo type="num" val="$BE$3"/>
        <cfvo type="num" val="$BE$2"/>
        <color rgb="FFF8696B"/>
        <color rgb="FFFFEB84"/>
        <color rgb="FF63BE7B"/>
      </colorScale>
    </cfRule>
  </conditionalFormatting>
  <conditionalFormatting sqref="P28:T37 B60:I61">
    <cfRule type="colorScale" priority="39">
      <colorScale>
        <cfvo type="num" val="$BH$2"/>
        <cfvo type="num" val="$BH$3"/>
        <cfvo type="num" val="$BH$4"/>
        <color rgb="FF63BE7B"/>
        <color rgb="FFFFEB84"/>
        <color rgb="FFF8696B"/>
      </colorScale>
    </cfRule>
  </conditionalFormatting>
  <conditionalFormatting sqref="AA28:AC37 K60:R61">
    <cfRule type="colorScale" priority="38">
      <colorScale>
        <cfvo type="num" val="$BB$4"/>
        <cfvo type="num" val="$BB$3"/>
        <cfvo type="num" val="$BB$2"/>
        <color rgb="FFF8696B"/>
        <color rgb="FFFFEB84"/>
        <color rgb="FF63BE7B"/>
      </colorScale>
    </cfRule>
  </conditionalFormatting>
  <conditionalFormatting sqref="AD28:AF37 T60:AA61">
    <cfRule type="colorScale" priority="37">
      <colorScale>
        <cfvo type="num" val="$BE$4"/>
        <cfvo type="num" val="$BE$3"/>
        <cfvo type="num" val="$BE$2"/>
        <color rgb="FFF8696B"/>
        <color rgb="FFFFEB84"/>
        <color rgb="FF63BE7B"/>
      </colorScale>
    </cfRule>
  </conditionalFormatting>
  <conditionalFormatting sqref="C47:I47">
    <cfRule type="dataBar" priority="32">
      <dataBar>
        <cfvo type="num" val="0"/>
        <cfvo type="num" val="1"/>
        <color rgb="FF00B050"/>
      </dataBar>
      <extLst>
        <ext xmlns:x14="http://schemas.microsoft.com/office/spreadsheetml/2009/9/main" uri="{B025F937-C7B1-47D3-B67F-A62EFF666E3E}">
          <x14:id>{5A634404-425F-4D54-9C92-22098252462D}</x14:id>
        </ext>
      </extLst>
    </cfRule>
  </conditionalFormatting>
  <conditionalFormatting sqref="C48:I48">
    <cfRule type="dataBar" priority="31">
      <dataBar>
        <cfvo type="num" val="0"/>
        <cfvo type="num" val="1"/>
        <color rgb="FFFFFF00"/>
      </dataBar>
      <extLst>
        <ext xmlns:x14="http://schemas.microsoft.com/office/spreadsheetml/2009/9/main" uri="{B025F937-C7B1-47D3-B67F-A62EFF666E3E}">
          <x14:id>{FF4EF3B5-B9FD-4356-97A1-F078AB3A5A29}</x14:id>
        </ext>
      </extLst>
    </cfRule>
  </conditionalFormatting>
  <conditionalFormatting sqref="C49:I49">
    <cfRule type="dataBar" priority="30">
      <dataBar>
        <cfvo type="num" val="0"/>
        <cfvo type="num" val="1"/>
        <color rgb="FFFF0000"/>
      </dataBar>
      <extLst>
        <ext xmlns:x14="http://schemas.microsoft.com/office/spreadsheetml/2009/9/main" uri="{B025F937-C7B1-47D3-B67F-A62EFF666E3E}">
          <x14:id>{810A06FD-CDA5-4A8B-9674-FA41FD792D81}</x14:id>
        </ext>
      </extLst>
    </cfRule>
  </conditionalFormatting>
  <conditionalFormatting sqref="L47:R47">
    <cfRule type="dataBar" priority="29">
      <dataBar>
        <cfvo type="num" val="0"/>
        <cfvo type="num" val="1"/>
        <color rgb="FF00B050"/>
      </dataBar>
      <extLst>
        <ext xmlns:x14="http://schemas.microsoft.com/office/spreadsheetml/2009/9/main" uri="{B025F937-C7B1-47D3-B67F-A62EFF666E3E}">
          <x14:id>{2827CF42-7777-42B7-AA1F-601E55BB4F9C}</x14:id>
        </ext>
      </extLst>
    </cfRule>
  </conditionalFormatting>
  <conditionalFormatting sqref="L48:R48">
    <cfRule type="dataBar" priority="28">
      <dataBar>
        <cfvo type="num" val="0"/>
        <cfvo type="num" val="1"/>
        <color rgb="FFFFFF00"/>
      </dataBar>
      <extLst>
        <ext xmlns:x14="http://schemas.microsoft.com/office/spreadsheetml/2009/9/main" uri="{B025F937-C7B1-47D3-B67F-A62EFF666E3E}">
          <x14:id>{02919FAE-01B2-4E1E-89C2-EF9067CBAAD9}</x14:id>
        </ext>
      </extLst>
    </cfRule>
  </conditionalFormatting>
  <conditionalFormatting sqref="L49:R49">
    <cfRule type="dataBar" priority="27">
      <dataBar>
        <cfvo type="num" val="0"/>
        <cfvo type="num" val="1"/>
        <color rgb="FFFF0000"/>
      </dataBar>
      <extLst>
        <ext xmlns:x14="http://schemas.microsoft.com/office/spreadsheetml/2009/9/main" uri="{B025F937-C7B1-47D3-B67F-A62EFF666E3E}">
          <x14:id>{1354801C-FCC2-45D5-BC11-44046A75E95E}</x14:id>
        </ext>
      </extLst>
    </cfRule>
  </conditionalFormatting>
  <conditionalFormatting sqref="U47:AA47">
    <cfRule type="dataBar" priority="26">
      <dataBar>
        <cfvo type="num" val="0"/>
        <cfvo type="num" val="1"/>
        <color rgb="FF00B050"/>
      </dataBar>
      <extLst>
        <ext xmlns:x14="http://schemas.microsoft.com/office/spreadsheetml/2009/9/main" uri="{B025F937-C7B1-47D3-B67F-A62EFF666E3E}">
          <x14:id>{E0596E0D-4DF8-4D39-8B4D-E25717ECCDE3}</x14:id>
        </ext>
      </extLst>
    </cfRule>
  </conditionalFormatting>
  <conditionalFormatting sqref="U48:AA48">
    <cfRule type="dataBar" priority="25">
      <dataBar>
        <cfvo type="num" val="0"/>
        <cfvo type="num" val="1"/>
        <color rgb="FFFFFF00"/>
      </dataBar>
      <extLst>
        <ext xmlns:x14="http://schemas.microsoft.com/office/spreadsheetml/2009/9/main" uri="{B025F937-C7B1-47D3-B67F-A62EFF666E3E}">
          <x14:id>{A8A02B2E-E9F2-445B-B1F0-BACE0F59F8C8}</x14:id>
        </ext>
      </extLst>
    </cfRule>
  </conditionalFormatting>
  <conditionalFormatting sqref="U49:AA49">
    <cfRule type="dataBar" priority="24">
      <dataBar>
        <cfvo type="num" val="0"/>
        <cfvo type="num" val="1"/>
        <color rgb="FFFF0000"/>
      </dataBar>
      <extLst>
        <ext xmlns:x14="http://schemas.microsoft.com/office/spreadsheetml/2009/9/main" uri="{B025F937-C7B1-47D3-B67F-A62EFF666E3E}">
          <x14:id>{8639BBEB-39C1-429B-9C00-597F6319703D}</x14:id>
        </ext>
      </extLst>
    </cfRule>
  </conditionalFormatting>
  <conditionalFormatting sqref="AD47:AJ47">
    <cfRule type="dataBar" priority="23">
      <dataBar>
        <cfvo type="num" val="0"/>
        <cfvo type="num" val="1"/>
        <color rgb="FF00B050"/>
      </dataBar>
      <extLst>
        <ext xmlns:x14="http://schemas.microsoft.com/office/spreadsheetml/2009/9/main" uri="{B025F937-C7B1-47D3-B67F-A62EFF666E3E}">
          <x14:id>{4418DB1A-8DC2-4281-8D19-FB1D52CCC9E9}</x14:id>
        </ext>
      </extLst>
    </cfRule>
  </conditionalFormatting>
  <conditionalFormatting sqref="AD48:AJ48">
    <cfRule type="dataBar" priority="22">
      <dataBar>
        <cfvo type="num" val="0"/>
        <cfvo type="num" val="1"/>
        <color rgb="FFFFFF00"/>
      </dataBar>
      <extLst>
        <ext xmlns:x14="http://schemas.microsoft.com/office/spreadsheetml/2009/9/main" uri="{B025F937-C7B1-47D3-B67F-A62EFF666E3E}">
          <x14:id>{036A2872-8B19-43F2-AF1B-730B35C5EFAB}</x14:id>
        </ext>
      </extLst>
    </cfRule>
  </conditionalFormatting>
  <conditionalFormatting sqref="AD49:AJ49">
    <cfRule type="dataBar" priority="21">
      <dataBar>
        <cfvo type="num" val="0"/>
        <cfvo type="num" val="1"/>
        <color rgb="FFFF0000"/>
      </dataBar>
      <extLst>
        <ext xmlns:x14="http://schemas.microsoft.com/office/spreadsheetml/2009/9/main" uri="{B025F937-C7B1-47D3-B67F-A62EFF666E3E}">
          <x14:id>{78EA66D9-17F4-4B4A-908E-358ECC22C95D}</x14:id>
        </ext>
      </extLst>
    </cfRule>
  </conditionalFormatting>
  <conditionalFormatting sqref="AM47:AS47">
    <cfRule type="dataBar" priority="20">
      <dataBar>
        <cfvo type="num" val="0"/>
        <cfvo type="num" val="1"/>
        <color rgb="FF00B050"/>
      </dataBar>
      <extLst>
        <ext xmlns:x14="http://schemas.microsoft.com/office/spreadsheetml/2009/9/main" uri="{B025F937-C7B1-47D3-B67F-A62EFF666E3E}">
          <x14:id>{1B815A55-390B-479C-98FC-39A25DB4075B}</x14:id>
        </ext>
      </extLst>
    </cfRule>
  </conditionalFormatting>
  <conditionalFormatting sqref="AM48:AS48">
    <cfRule type="dataBar" priority="19">
      <dataBar>
        <cfvo type="num" val="0"/>
        <cfvo type="num" val="1"/>
        <color rgb="FFFFFF00"/>
      </dataBar>
      <extLst>
        <ext xmlns:x14="http://schemas.microsoft.com/office/spreadsheetml/2009/9/main" uri="{B025F937-C7B1-47D3-B67F-A62EFF666E3E}">
          <x14:id>{EFC9BFD9-9179-4F27-A04D-D659495FC0C2}</x14:id>
        </ext>
      </extLst>
    </cfRule>
  </conditionalFormatting>
  <conditionalFormatting sqref="AM49:AS49">
    <cfRule type="dataBar" priority="18">
      <dataBar>
        <cfvo type="num" val="0"/>
        <cfvo type="num" val="1"/>
        <color rgb="FFFF0000"/>
      </dataBar>
      <extLst>
        <ext xmlns:x14="http://schemas.microsoft.com/office/spreadsheetml/2009/9/main" uri="{B025F937-C7B1-47D3-B67F-A62EFF666E3E}">
          <x14:id>{B2A80525-782F-4EB7-87DE-9E3B2A658D50}</x14:id>
        </ext>
      </extLst>
    </cfRule>
  </conditionalFormatting>
  <conditionalFormatting sqref="C52:I52">
    <cfRule type="dataBar" priority="17">
      <dataBar>
        <cfvo type="num" val="0"/>
        <cfvo type="num" val="1"/>
        <color rgb="FF00B050"/>
      </dataBar>
      <extLst>
        <ext xmlns:x14="http://schemas.microsoft.com/office/spreadsheetml/2009/9/main" uri="{B025F937-C7B1-47D3-B67F-A62EFF666E3E}">
          <x14:id>{7B7D7648-D067-46F1-A193-61221DB50260}</x14:id>
        </ext>
      </extLst>
    </cfRule>
  </conditionalFormatting>
  <conditionalFormatting sqref="C53:I53">
    <cfRule type="dataBar" priority="16">
      <dataBar>
        <cfvo type="num" val="0"/>
        <cfvo type="num" val="1"/>
        <color rgb="FFFFFF00"/>
      </dataBar>
      <extLst>
        <ext xmlns:x14="http://schemas.microsoft.com/office/spreadsheetml/2009/9/main" uri="{B025F937-C7B1-47D3-B67F-A62EFF666E3E}">
          <x14:id>{9F09B69A-2F47-46EE-AFC3-E8F22276229A}</x14:id>
        </ext>
      </extLst>
    </cfRule>
  </conditionalFormatting>
  <conditionalFormatting sqref="C54:I54">
    <cfRule type="dataBar" priority="15">
      <dataBar>
        <cfvo type="num" val="0"/>
        <cfvo type="num" val="1"/>
        <color rgb="FFFF0000"/>
      </dataBar>
      <extLst>
        <ext xmlns:x14="http://schemas.microsoft.com/office/spreadsheetml/2009/9/main" uri="{B025F937-C7B1-47D3-B67F-A62EFF666E3E}">
          <x14:id>{88644286-0219-436E-847E-52215F68B9E4}</x14:id>
        </ext>
      </extLst>
    </cfRule>
  </conditionalFormatting>
  <conditionalFormatting sqref="L52:R52">
    <cfRule type="dataBar" priority="14">
      <dataBar>
        <cfvo type="num" val="0"/>
        <cfvo type="num" val="1"/>
        <color rgb="FF00B050"/>
      </dataBar>
      <extLst>
        <ext xmlns:x14="http://schemas.microsoft.com/office/spreadsheetml/2009/9/main" uri="{B025F937-C7B1-47D3-B67F-A62EFF666E3E}">
          <x14:id>{DE59B000-7A5E-4409-BEE7-9273B80FBCCB}</x14:id>
        </ext>
      </extLst>
    </cfRule>
  </conditionalFormatting>
  <conditionalFormatting sqref="L53:R53">
    <cfRule type="dataBar" priority="13">
      <dataBar>
        <cfvo type="num" val="0"/>
        <cfvo type="num" val="1"/>
        <color rgb="FFFFFF00"/>
      </dataBar>
      <extLst>
        <ext xmlns:x14="http://schemas.microsoft.com/office/spreadsheetml/2009/9/main" uri="{B025F937-C7B1-47D3-B67F-A62EFF666E3E}">
          <x14:id>{ED060F90-27CD-4577-B9CD-7F770C5D5CDD}</x14:id>
        </ext>
      </extLst>
    </cfRule>
  </conditionalFormatting>
  <conditionalFormatting sqref="L54:R54">
    <cfRule type="dataBar" priority="12">
      <dataBar>
        <cfvo type="num" val="0"/>
        <cfvo type="num" val="1"/>
        <color rgb="FFFF0000"/>
      </dataBar>
      <extLst>
        <ext xmlns:x14="http://schemas.microsoft.com/office/spreadsheetml/2009/9/main" uri="{B025F937-C7B1-47D3-B67F-A62EFF666E3E}">
          <x14:id>{78713825-A2C8-4C9F-A644-F0B7C2817EA7}</x14:id>
        </ext>
      </extLst>
    </cfRule>
  </conditionalFormatting>
  <conditionalFormatting sqref="U52:AA52">
    <cfRule type="dataBar" priority="11">
      <dataBar>
        <cfvo type="num" val="0"/>
        <cfvo type="num" val="1"/>
        <color rgb="FF00B050"/>
      </dataBar>
      <extLst>
        <ext xmlns:x14="http://schemas.microsoft.com/office/spreadsheetml/2009/9/main" uri="{B025F937-C7B1-47D3-B67F-A62EFF666E3E}">
          <x14:id>{2D9E4059-F364-4A0D-B4EA-B923AD7991FF}</x14:id>
        </ext>
      </extLst>
    </cfRule>
  </conditionalFormatting>
  <conditionalFormatting sqref="U53:AA53">
    <cfRule type="dataBar" priority="10">
      <dataBar>
        <cfvo type="num" val="0"/>
        <cfvo type="num" val="1"/>
        <color rgb="FFFFFF00"/>
      </dataBar>
      <extLst>
        <ext xmlns:x14="http://schemas.microsoft.com/office/spreadsheetml/2009/9/main" uri="{B025F937-C7B1-47D3-B67F-A62EFF666E3E}">
          <x14:id>{80E39C86-CACE-4A68-A6A7-82A3A2C404EC}</x14:id>
        </ext>
      </extLst>
    </cfRule>
  </conditionalFormatting>
  <conditionalFormatting sqref="U54:AA54">
    <cfRule type="dataBar" priority="9">
      <dataBar>
        <cfvo type="num" val="0"/>
        <cfvo type="num" val="1"/>
        <color rgb="FFFF0000"/>
      </dataBar>
      <extLst>
        <ext xmlns:x14="http://schemas.microsoft.com/office/spreadsheetml/2009/9/main" uri="{B025F937-C7B1-47D3-B67F-A62EFF666E3E}">
          <x14:id>{A406DFE3-29A0-43A9-B238-0486EEB1DA2F}</x14:id>
        </ext>
      </extLst>
    </cfRule>
  </conditionalFormatting>
  <conditionalFormatting sqref="AD52:AJ52">
    <cfRule type="dataBar" priority="8">
      <dataBar>
        <cfvo type="num" val="0"/>
        <cfvo type="num" val="1"/>
        <color rgb="FF00B050"/>
      </dataBar>
      <extLst>
        <ext xmlns:x14="http://schemas.microsoft.com/office/spreadsheetml/2009/9/main" uri="{B025F937-C7B1-47D3-B67F-A62EFF666E3E}">
          <x14:id>{130FEACC-0391-4C78-A7D6-BD22ECFB44A5}</x14:id>
        </ext>
      </extLst>
    </cfRule>
  </conditionalFormatting>
  <conditionalFormatting sqref="AD53:AJ53">
    <cfRule type="dataBar" priority="7">
      <dataBar>
        <cfvo type="num" val="0"/>
        <cfvo type="num" val="1"/>
        <color rgb="FFFFFF00"/>
      </dataBar>
      <extLst>
        <ext xmlns:x14="http://schemas.microsoft.com/office/spreadsheetml/2009/9/main" uri="{B025F937-C7B1-47D3-B67F-A62EFF666E3E}">
          <x14:id>{AD4FBE0A-2BEE-4A19-97F7-777EF62FEDD2}</x14:id>
        </ext>
      </extLst>
    </cfRule>
  </conditionalFormatting>
  <conditionalFormatting sqref="AD54:AJ54">
    <cfRule type="dataBar" priority="6">
      <dataBar>
        <cfvo type="num" val="0"/>
        <cfvo type="num" val="1"/>
        <color rgb="FFFF0000"/>
      </dataBar>
      <extLst>
        <ext xmlns:x14="http://schemas.microsoft.com/office/spreadsheetml/2009/9/main" uri="{B025F937-C7B1-47D3-B67F-A62EFF666E3E}">
          <x14:id>{1BA199C7-923C-483A-8847-B267126AC8DC}</x14:id>
        </ext>
      </extLst>
    </cfRule>
  </conditionalFormatting>
  <conditionalFormatting sqref="AM52:AS52">
    <cfRule type="dataBar" priority="5">
      <dataBar>
        <cfvo type="num" val="0"/>
        <cfvo type="num" val="1"/>
        <color rgb="FF00B050"/>
      </dataBar>
      <extLst>
        <ext xmlns:x14="http://schemas.microsoft.com/office/spreadsheetml/2009/9/main" uri="{B025F937-C7B1-47D3-B67F-A62EFF666E3E}">
          <x14:id>{A53FF3AF-094C-427B-8566-02273422BB9A}</x14:id>
        </ext>
      </extLst>
    </cfRule>
  </conditionalFormatting>
  <conditionalFormatting sqref="AM53:AS53">
    <cfRule type="dataBar" priority="4">
      <dataBar>
        <cfvo type="num" val="0"/>
        <cfvo type="num" val="1"/>
        <color rgb="FFFFFF00"/>
      </dataBar>
      <extLst>
        <ext xmlns:x14="http://schemas.microsoft.com/office/spreadsheetml/2009/9/main" uri="{B025F937-C7B1-47D3-B67F-A62EFF666E3E}">
          <x14:id>{5DAC1C52-9938-4A49-AE70-F1B6DC77BD56}</x14:id>
        </ext>
      </extLst>
    </cfRule>
  </conditionalFormatting>
  <conditionalFormatting sqref="AM54:AS54">
    <cfRule type="dataBar" priority="3">
      <dataBar>
        <cfvo type="num" val="0"/>
        <cfvo type="num" val="1"/>
        <color rgb="FFFF0000"/>
      </dataBar>
      <extLst>
        <ext xmlns:x14="http://schemas.microsoft.com/office/spreadsheetml/2009/9/main" uri="{B025F937-C7B1-47D3-B67F-A62EFF666E3E}">
          <x14:id>{D207E042-D2DB-4B19-BE7A-562009E83CF1}</x14:id>
        </ext>
      </extLst>
    </cfRule>
  </conditionalFormatting>
  <conditionalFormatting sqref="AJ11:AS20">
    <cfRule type="expression" dxfId="3" priority="40">
      <formula>AJ11=$BA$7</formula>
    </cfRule>
    <cfRule type="expression" dxfId="2" priority="41">
      <formula>AJ11=$BA$6</formula>
    </cfRule>
  </conditionalFormatting>
  <conditionalFormatting sqref="AJ28:AS37">
    <cfRule type="expression" dxfId="1" priority="35">
      <formula>AJ28=$BA$7</formula>
    </cfRule>
    <cfRule type="expression" dxfId="0" priority="36">
      <formula>AJ28=$BA$6</formula>
    </cfRule>
  </conditionalFormatting>
  <conditionalFormatting sqref="AG11:AH20 AG28:AH37">
    <cfRule type="colorScale" priority="1">
      <colorScale>
        <cfvo type="num" val="1"/>
        <cfvo type="num" val="5"/>
        <cfvo type="num" val="11"/>
        <color rgb="FF63BE7B"/>
        <color rgb="FFFFEB84"/>
        <color rgb="FFF8696B"/>
      </colorScale>
    </cfRule>
  </conditionalFormatting>
  <pageMargins left="0.7" right="0.7" top="0.75" bottom="0.75" header="0.3" footer="0.3"/>
  <pageSetup paperSize="9" orientation="landscape" verticalDpi="300" r:id="rId1"/>
  <extLst>
    <ext xmlns:x14="http://schemas.microsoft.com/office/spreadsheetml/2009/9/main" uri="{78C0D931-6437-407d-A8EE-F0AAD7539E65}">
      <x14:conditionalFormattings>
        <x14:conditionalFormatting xmlns:xm="http://schemas.microsoft.com/office/excel/2006/main">
          <x14:cfRule type="dataBar" id="{5A634404-425F-4D54-9C92-22098252462D}">
            <x14:dataBar minLength="0" maxLength="100" gradient="0">
              <x14:cfvo type="num">
                <xm:f>0</xm:f>
              </x14:cfvo>
              <x14:cfvo type="num">
                <xm:f>1</xm:f>
              </x14:cfvo>
              <x14:negativeFillColor rgb="FFFF0000"/>
              <x14:axisColor rgb="FF000000"/>
            </x14:dataBar>
          </x14:cfRule>
          <xm:sqref>C47:I47</xm:sqref>
        </x14:conditionalFormatting>
        <x14:conditionalFormatting xmlns:xm="http://schemas.microsoft.com/office/excel/2006/main">
          <x14:cfRule type="dataBar" id="{FF4EF3B5-B9FD-4356-97A1-F078AB3A5A29}">
            <x14:dataBar minLength="0" maxLength="100" gradient="0">
              <x14:cfvo type="num">
                <xm:f>0</xm:f>
              </x14:cfvo>
              <x14:cfvo type="num">
                <xm:f>1</xm:f>
              </x14:cfvo>
              <x14:negativeFillColor rgb="FFFF0000"/>
              <x14:axisColor rgb="FF000000"/>
            </x14:dataBar>
          </x14:cfRule>
          <xm:sqref>C48:I48</xm:sqref>
        </x14:conditionalFormatting>
        <x14:conditionalFormatting xmlns:xm="http://schemas.microsoft.com/office/excel/2006/main">
          <x14:cfRule type="dataBar" id="{810A06FD-CDA5-4A8B-9674-FA41FD792D81}">
            <x14:dataBar minLength="0" maxLength="100" gradient="0">
              <x14:cfvo type="num">
                <xm:f>0</xm:f>
              </x14:cfvo>
              <x14:cfvo type="num">
                <xm:f>1</xm:f>
              </x14:cfvo>
              <x14:negativeFillColor rgb="FFFF0000"/>
              <x14:axisColor rgb="FF000000"/>
            </x14:dataBar>
          </x14:cfRule>
          <xm:sqref>C49:I49</xm:sqref>
        </x14:conditionalFormatting>
        <x14:conditionalFormatting xmlns:xm="http://schemas.microsoft.com/office/excel/2006/main">
          <x14:cfRule type="dataBar" id="{2827CF42-7777-42B7-AA1F-601E55BB4F9C}">
            <x14:dataBar minLength="0" maxLength="100" gradient="0">
              <x14:cfvo type="num">
                <xm:f>0</xm:f>
              </x14:cfvo>
              <x14:cfvo type="num">
                <xm:f>1</xm:f>
              </x14:cfvo>
              <x14:negativeFillColor rgb="FFFF0000"/>
              <x14:axisColor rgb="FF000000"/>
            </x14:dataBar>
          </x14:cfRule>
          <xm:sqref>L47:R47</xm:sqref>
        </x14:conditionalFormatting>
        <x14:conditionalFormatting xmlns:xm="http://schemas.microsoft.com/office/excel/2006/main">
          <x14:cfRule type="dataBar" id="{02919FAE-01B2-4E1E-89C2-EF9067CBAAD9}">
            <x14:dataBar minLength="0" maxLength="100" gradient="0">
              <x14:cfvo type="num">
                <xm:f>0</xm:f>
              </x14:cfvo>
              <x14:cfvo type="num">
                <xm:f>1</xm:f>
              </x14:cfvo>
              <x14:negativeFillColor rgb="FFFF0000"/>
              <x14:axisColor rgb="FF000000"/>
            </x14:dataBar>
          </x14:cfRule>
          <xm:sqref>L48:R48</xm:sqref>
        </x14:conditionalFormatting>
        <x14:conditionalFormatting xmlns:xm="http://schemas.microsoft.com/office/excel/2006/main">
          <x14:cfRule type="dataBar" id="{1354801C-FCC2-45D5-BC11-44046A75E95E}">
            <x14:dataBar minLength="0" maxLength="100" gradient="0">
              <x14:cfvo type="num">
                <xm:f>0</xm:f>
              </x14:cfvo>
              <x14:cfvo type="num">
                <xm:f>1</xm:f>
              </x14:cfvo>
              <x14:negativeFillColor rgb="FFFF0000"/>
              <x14:axisColor rgb="FF000000"/>
            </x14:dataBar>
          </x14:cfRule>
          <xm:sqref>L49:R49</xm:sqref>
        </x14:conditionalFormatting>
        <x14:conditionalFormatting xmlns:xm="http://schemas.microsoft.com/office/excel/2006/main">
          <x14:cfRule type="dataBar" id="{E0596E0D-4DF8-4D39-8B4D-E25717ECCDE3}">
            <x14:dataBar minLength="0" maxLength="100" gradient="0">
              <x14:cfvo type="num">
                <xm:f>0</xm:f>
              </x14:cfvo>
              <x14:cfvo type="num">
                <xm:f>1</xm:f>
              </x14:cfvo>
              <x14:negativeFillColor rgb="FFFF0000"/>
              <x14:axisColor rgb="FF000000"/>
            </x14:dataBar>
          </x14:cfRule>
          <xm:sqref>U47:AA47</xm:sqref>
        </x14:conditionalFormatting>
        <x14:conditionalFormatting xmlns:xm="http://schemas.microsoft.com/office/excel/2006/main">
          <x14:cfRule type="dataBar" id="{A8A02B2E-E9F2-445B-B1F0-BACE0F59F8C8}">
            <x14:dataBar minLength="0" maxLength="100" gradient="0">
              <x14:cfvo type="num">
                <xm:f>0</xm:f>
              </x14:cfvo>
              <x14:cfvo type="num">
                <xm:f>1</xm:f>
              </x14:cfvo>
              <x14:negativeFillColor rgb="FFFF0000"/>
              <x14:axisColor rgb="FF000000"/>
            </x14:dataBar>
          </x14:cfRule>
          <xm:sqref>U48:AA48</xm:sqref>
        </x14:conditionalFormatting>
        <x14:conditionalFormatting xmlns:xm="http://schemas.microsoft.com/office/excel/2006/main">
          <x14:cfRule type="dataBar" id="{8639BBEB-39C1-429B-9C00-597F6319703D}">
            <x14:dataBar minLength="0" maxLength="100" gradient="0">
              <x14:cfvo type="num">
                <xm:f>0</xm:f>
              </x14:cfvo>
              <x14:cfvo type="num">
                <xm:f>1</xm:f>
              </x14:cfvo>
              <x14:negativeFillColor rgb="FFFF0000"/>
              <x14:axisColor rgb="FF000000"/>
            </x14:dataBar>
          </x14:cfRule>
          <xm:sqref>U49:AA49</xm:sqref>
        </x14:conditionalFormatting>
        <x14:conditionalFormatting xmlns:xm="http://schemas.microsoft.com/office/excel/2006/main">
          <x14:cfRule type="dataBar" id="{4418DB1A-8DC2-4281-8D19-FB1D52CCC9E9}">
            <x14:dataBar minLength="0" maxLength="100" gradient="0">
              <x14:cfvo type="num">
                <xm:f>0</xm:f>
              </x14:cfvo>
              <x14:cfvo type="num">
                <xm:f>1</xm:f>
              </x14:cfvo>
              <x14:negativeFillColor rgb="FFFF0000"/>
              <x14:axisColor rgb="FF000000"/>
            </x14:dataBar>
          </x14:cfRule>
          <xm:sqref>AD47:AJ47</xm:sqref>
        </x14:conditionalFormatting>
        <x14:conditionalFormatting xmlns:xm="http://schemas.microsoft.com/office/excel/2006/main">
          <x14:cfRule type="dataBar" id="{036A2872-8B19-43F2-AF1B-730B35C5EFAB}">
            <x14:dataBar minLength="0" maxLength="100" gradient="0">
              <x14:cfvo type="num">
                <xm:f>0</xm:f>
              </x14:cfvo>
              <x14:cfvo type="num">
                <xm:f>1</xm:f>
              </x14:cfvo>
              <x14:negativeFillColor rgb="FFFF0000"/>
              <x14:axisColor rgb="FF000000"/>
            </x14:dataBar>
          </x14:cfRule>
          <xm:sqref>AD48:AJ48</xm:sqref>
        </x14:conditionalFormatting>
        <x14:conditionalFormatting xmlns:xm="http://schemas.microsoft.com/office/excel/2006/main">
          <x14:cfRule type="dataBar" id="{78EA66D9-17F4-4B4A-908E-358ECC22C95D}">
            <x14:dataBar minLength="0" maxLength="100" gradient="0">
              <x14:cfvo type="num">
                <xm:f>0</xm:f>
              </x14:cfvo>
              <x14:cfvo type="num">
                <xm:f>1</xm:f>
              </x14:cfvo>
              <x14:negativeFillColor rgb="FFFF0000"/>
              <x14:axisColor rgb="FF000000"/>
            </x14:dataBar>
          </x14:cfRule>
          <xm:sqref>AD49:AJ49</xm:sqref>
        </x14:conditionalFormatting>
        <x14:conditionalFormatting xmlns:xm="http://schemas.microsoft.com/office/excel/2006/main">
          <x14:cfRule type="dataBar" id="{1B815A55-390B-479C-98FC-39A25DB4075B}">
            <x14:dataBar minLength="0" maxLength="100" gradient="0">
              <x14:cfvo type="num">
                <xm:f>0</xm:f>
              </x14:cfvo>
              <x14:cfvo type="num">
                <xm:f>1</xm:f>
              </x14:cfvo>
              <x14:negativeFillColor rgb="FFFF0000"/>
              <x14:axisColor rgb="FF000000"/>
            </x14:dataBar>
          </x14:cfRule>
          <xm:sqref>AM47:AS47</xm:sqref>
        </x14:conditionalFormatting>
        <x14:conditionalFormatting xmlns:xm="http://schemas.microsoft.com/office/excel/2006/main">
          <x14:cfRule type="dataBar" id="{EFC9BFD9-9179-4F27-A04D-D659495FC0C2}">
            <x14:dataBar minLength="0" maxLength="100" gradient="0">
              <x14:cfvo type="num">
                <xm:f>0</xm:f>
              </x14:cfvo>
              <x14:cfvo type="num">
                <xm:f>1</xm:f>
              </x14:cfvo>
              <x14:negativeFillColor rgb="FFFF0000"/>
              <x14:axisColor rgb="FF000000"/>
            </x14:dataBar>
          </x14:cfRule>
          <xm:sqref>AM48:AS48</xm:sqref>
        </x14:conditionalFormatting>
        <x14:conditionalFormatting xmlns:xm="http://schemas.microsoft.com/office/excel/2006/main">
          <x14:cfRule type="dataBar" id="{B2A80525-782F-4EB7-87DE-9E3B2A658D50}">
            <x14:dataBar minLength="0" maxLength="100" gradient="0">
              <x14:cfvo type="num">
                <xm:f>0</xm:f>
              </x14:cfvo>
              <x14:cfvo type="num">
                <xm:f>1</xm:f>
              </x14:cfvo>
              <x14:negativeFillColor rgb="FFFF0000"/>
              <x14:axisColor rgb="FF000000"/>
            </x14:dataBar>
          </x14:cfRule>
          <xm:sqref>AM49:AS49</xm:sqref>
        </x14:conditionalFormatting>
        <x14:conditionalFormatting xmlns:xm="http://schemas.microsoft.com/office/excel/2006/main">
          <x14:cfRule type="dataBar" id="{7B7D7648-D067-46F1-A193-61221DB50260}">
            <x14:dataBar minLength="0" maxLength="100" gradient="0">
              <x14:cfvo type="num">
                <xm:f>0</xm:f>
              </x14:cfvo>
              <x14:cfvo type="num">
                <xm:f>1</xm:f>
              </x14:cfvo>
              <x14:negativeFillColor rgb="FFFF0000"/>
              <x14:axisColor rgb="FF000000"/>
            </x14:dataBar>
          </x14:cfRule>
          <xm:sqref>C52:I52</xm:sqref>
        </x14:conditionalFormatting>
        <x14:conditionalFormatting xmlns:xm="http://schemas.microsoft.com/office/excel/2006/main">
          <x14:cfRule type="dataBar" id="{9F09B69A-2F47-46EE-AFC3-E8F22276229A}">
            <x14:dataBar minLength="0" maxLength="100" gradient="0">
              <x14:cfvo type="num">
                <xm:f>0</xm:f>
              </x14:cfvo>
              <x14:cfvo type="num">
                <xm:f>1</xm:f>
              </x14:cfvo>
              <x14:negativeFillColor rgb="FFFF0000"/>
              <x14:axisColor rgb="FF000000"/>
            </x14:dataBar>
          </x14:cfRule>
          <xm:sqref>C53:I53</xm:sqref>
        </x14:conditionalFormatting>
        <x14:conditionalFormatting xmlns:xm="http://schemas.microsoft.com/office/excel/2006/main">
          <x14:cfRule type="dataBar" id="{88644286-0219-436E-847E-52215F68B9E4}">
            <x14:dataBar minLength="0" maxLength="100" gradient="0">
              <x14:cfvo type="num">
                <xm:f>0</xm:f>
              </x14:cfvo>
              <x14:cfvo type="num">
                <xm:f>1</xm:f>
              </x14:cfvo>
              <x14:negativeFillColor rgb="FFFF0000"/>
              <x14:axisColor rgb="FF000000"/>
            </x14:dataBar>
          </x14:cfRule>
          <xm:sqref>C54:I54</xm:sqref>
        </x14:conditionalFormatting>
        <x14:conditionalFormatting xmlns:xm="http://schemas.microsoft.com/office/excel/2006/main">
          <x14:cfRule type="dataBar" id="{DE59B000-7A5E-4409-BEE7-9273B80FBCCB}">
            <x14:dataBar minLength="0" maxLength="100" gradient="0">
              <x14:cfvo type="num">
                <xm:f>0</xm:f>
              </x14:cfvo>
              <x14:cfvo type="num">
                <xm:f>1</xm:f>
              </x14:cfvo>
              <x14:negativeFillColor rgb="FFFF0000"/>
              <x14:axisColor rgb="FF000000"/>
            </x14:dataBar>
          </x14:cfRule>
          <xm:sqref>L52:R52</xm:sqref>
        </x14:conditionalFormatting>
        <x14:conditionalFormatting xmlns:xm="http://schemas.microsoft.com/office/excel/2006/main">
          <x14:cfRule type="dataBar" id="{ED060F90-27CD-4577-B9CD-7F770C5D5CDD}">
            <x14:dataBar minLength="0" maxLength="100" gradient="0">
              <x14:cfvo type="num">
                <xm:f>0</xm:f>
              </x14:cfvo>
              <x14:cfvo type="num">
                <xm:f>1</xm:f>
              </x14:cfvo>
              <x14:negativeFillColor rgb="FFFF0000"/>
              <x14:axisColor rgb="FF000000"/>
            </x14:dataBar>
          </x14:cfRule>
          <xm:sqref>L53:R53</xm:sqref>
        </x14:conditionalFormatting>
        <x14:conditionalFormatting xmlns:xm="http://schemas.microsoft.com/office/excel/2006/main">
          <x14:cfRule type="dataBar" id="{78713825-A2C8-4C9F-A644-F0B7C2817EA7}">
            <x14:dataBar minLength="0" maxLength="100" gradient="0">
              <x14:cfvo type="num">
                <xm:f>0</xm:f>
              </x14:cfvo>
              <x14:cfvo type="num">
                <xm:f>1</xm:f>
              </x14:cfvo>
              <x14:negativeFillColor rgb="FFFF0000"/>
              <x14:axisColor rgb="FF000000"/>
            </x14:dataBar>
          </x14:cfRule>
          <xm:sqref>L54:R54</xm:sqref>
        </x14:conditionalFormatting>
        <x14:conditionalFormatting xmlns:xm="http://schemas.microsoft.com/office/excel/2006/main">
          <x14:cfRule type="dataBar" id="{2D9E4059-F364-4A0D-B4EA-B923AD7991FF}">
            <x14:dataBar minLength="0" maxLength="100" gradient="0">
              <x14:cfvo type="num">
                <xm:f>0</xm:f>
              </x14:cfvo>
              <x14:cfvo type="num">
                <xm:f>1</xm:f>
              </x14:cfvo>
              <x14:negativeFillColor rgb="FFFF0000"/>
              <x14:axisColor rgb="FF000000"/>
            </x14:dataBar>
          </x14:cfRule>
          <xm:sqref>U52:AA52</xm:sqref>
        </x14:conditionalFormatting>
        <x14:conditionalFormatting xmlns:xm="http://schemas.microsoft.com/office/excel/2006/main">
          <x14:cfRule type="dataBar" id="{80E39C86-CACE-4A68-A6A7-82A3A2C404EC}">
            <x14:dataBar minLength="0" maxLength="100" gradient="0">
              <x14:cfvo type="num">
                <xm:f>0</xm:f>
              </x14:cfvo>
              <x14:cfvo type="num">
                <xm:f>1</xm:f>
              </x14:cfvo>
              <x14:negativeFillColor rgb="FFFF0000"/>
              <x14:axisColor rgb="FF000000"/>
            </x14:dataBar>
          </x14:cfRule>
          <xm:sqref>U53:AA53</xm:sqref>
        </x14:conditionalFormatting>
        <x14:conditionalFormatting xmlns:xm="http://schemas.microsoft.com/office/excel/2006/main">
          <x14:cfRule type="dataBar" id="{A406DFE3-29A0-43A9-B238-0486EEB1DA2F}">
            <x14:dataBar minLength="0" maxLength="100" gradient="0">
              <x14:cfvo type="num">
                <xm:f>0</xm:f>
              </x14:cfvo>
              <x14:cfvo type="num">
                <xm:f>1</xm:f>
              </x14:cfvo>
              <x14:negativeFillColor rgb="FFFF0000"/>
              <x14:axisColor rgb="FF000000"/>
            </x14:dataBar>
          </x14:cfRule>
          <xm:sqref>U54:AA54</xm:sqref>
        </x14:conditionalFormatting>
        <x14:conditionalFormatting xmlns:xm="http://schemas.microsoft.com/office/excel/2006/main">
          <x14:cfRule type="dataBar" id="{130FEACC-0391-4C78-A7D6-BD22ECFB44A5}">
            <x14:dataBar minLength="0" maxLength="100" gradient="0">
              <x14:cfvo type="num">
                <xm:f>0</xm:f>
              </x14:cfvo>
              <x14:cfvo type="num">
                <xm:f>1</xm:f>
              </x14:cfvo>
              <x14:negativeFillColor rgb="FFFF0000"/>
              <x14:axisColor rgb="FF000000"/>
            </x14:dataBar>
          </x14:cfRule>
          <xm:sqref>AD52:AJ52</xm:sqref>
        </x14:conditionalFormatting>
        <x14:conditionalFormatting xmlns:xm="http://schemas.microsoft.com/office/excel/2006/main">
          <x14:cfRule type="dataBar" id="{AD4FBE0A-2BEE-4A19-97F7-777EF62FEDD2}">
            <x14:dataBar minLength="0" maxLength="100" gradient="0">
              <x14:cfvo type="num">
                <xm:f>0</xm:f>
              </x14:cfvo>
              <x14:cfvo type="num">
                <xm:f>1</xm:f>
              </x14:cfvo>
              <x14:negativeFillColor rgb="FFFF0000"/>
              <x14:axisColor rgb="FF000000"/>
            </x14:dataBar>
          </x14:cfRule>
          <xm:sqref>AD53:AJ53</xm:sqref>
        </x14:conditionalFormatting>
        <x14:conditionalFormatting xmlns:xm="http://schemas.microsoft.com/office/excel/2006/main">
          <x14:cfRule type="dataBar" id="{1BA199C7-923C-483A-8847-B267126AC8DC}">
            <x14:dataBar minLength="0" maxLength="100" gradient="0">
              <x14:cfvo type="num">
                <xm:f>0</xm:f>
              </x14:cfvo>
              <x14:cfvo type="num">
                <xm:f>1</xm:f>
              </x14:cfvo>
              <x14:negativeFillColor rgb="FFFF0000"/>
              <x14:axisColor rgb="FF000000"/>
            </x14:dataBar>
          </x14:cfRule>
          <xm:sqref>AD54:AJ54</xm:sqref>
        </x14:conditionalFormatting>
        <x14:conditionalFormatting xmlns:xm="http://schemas.microsoft.com/office/excel/2006/main">
          <x14:cfRule type="dataBar" id="{A53FF3AF-094C-427B-8566-02273422BB9A}">
            <x14:dataBar minLength="0" maxLength="100" gradient="0">
              <x14:cfvo type="num">
                <xm:f>0</xm:f>
              </x14:cfvo>
              <x14:cfvo type="num">
                <xm:f>1</xm:f>
              </x14:cfvo>
              <x14:negativeFillColor rgb="FFFF0000"/>
              <x14:axisColor rgb="FF000000"/>
            </x14:dataBar>
          </x14:cfRule>
          <xm:sqref>AM52:AS52</xm:sqref>
        </x14:conditionalFormatting>
        <x14:conditionalFormatting xmlns:xm="http://schemas.microsoft.com/office/excel/2006/main">
          <x14:cfRule type="dataBar" id="{5DAC1C52-9938-4A49-AE70-F1B6DC77BD56}">
            <x14:dataBar minLength="0" maxLength="100" gradient="0">
              <x14:cfvo type="num">
                <xm:f>0</xm:f>
              </x14:cfvo>
              <x14:cfvo type="num">
                <xm:f>1</xm:f>
              </x14:cfvo>
              <x14:negativeFillColor rgb="FFFF0000"/>
              <x14:axisColor rgb="FF000000"/>
            </x14:dataBar>
          </x14:cfRule>
          <xm:sqref>AM53:AS53</xm:sqref>
        </x14:conditionalFormatting>
        <x14:conditionalFormatting xmlns:xm="http://schemas.microsoft.com/office/excel/2006/main">
          <x14:cfRule type="dataBar" id="{D207E042-D2DB-4B19-BE7A-562009E83CF1}">
            <x14:dataBar minLength="0" maxLength="100" gradient="0">
              <x14:cfvo type="num">
                <xm:f>0</xm:f>
              </x14:cfvo>
              <x14:cfvo type="num">
                <xm:f>1</xm:f>
              </x14:cfvo>
              <x14:negativeFillColor rgb="FFFF0000"/>
              <x14:axisColor rgb="FF000000"/>
            </x14:dataBar>
          </x14:cfRule>
          <xm:sqref>AM54:AS54</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306E6E2-557E-4247-985F-62F729945E03}"/>
</file>

<file path=customXml/itemProps2.xml><?xml version="1.0" encoding="utf-8"?>
<ds:datastoreItem xmlns:ds="http://schemas.openxmlformats.org/officeDocument/2006/customXml" ds:itemID="{66B96FCE-C4EC-4FAF-A16C-568B6491BE87}">
  <ds:schemaRefs>
    <ds:schemaRef ds:uri="http://schemas.microsoft.com/sharepoint/v3/contenttype/forms"/>
  </ds:schemaRefs>
</ds:datastoreItem>
</file>

<file path=customXml/itemProps3.xml><?xml version="1.0" encoding="utf-8"?>
<ds:datastoreItem xmlns:ds="http://schemas.openxmlformats.org/officeDocument/2006/customXml" ds:itemID="{D3FCF281-72BE-42C4-A886-FE6AC049A68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224aa69-f8be-496a-942a-f68b2082be9d"/>
    <ds:schemaRef ds:uri="http://purl.org/dc/terms/"/>
    <ds:schemaRef ds:uri="http://schemas.openxmlformats.org/package/2006/metadata/core-properties"/>
    <ds:schemaRef ds:uri="5c22b865-9d05-42be-b306-86f259ab344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Property List</vt:lpstr>
      <vt:lpstr>Report</vt:lpstr>
      <vt:lpstr>'Property List'!Print_Area</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Richard Sumner</cp:lastModifiedBy>
  <dcterms:created xsi:type="dcterms:W3CDTF">2019-12-04T12:10:24Z</dcterms:created>
  <dcterms:modified xsi:type="dcterms:W3CDTF">2019-12-05T19:48:59Z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