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Basic Range Products/Annual Cost Savings Calculator/"/>
    </mc:Choice>
  </mc:AlternateContent>
  <xr:revisionPtr revIDLastSave="47" documentId="8_{AEC47514-7A53-4A3C-A20C-CC48C2AE30D5}" xr6:coauthVersionLast="47" xr6:coauthVersionMax="47" xr10:uidLastSave="{07ED70E1-B75A-45F4-A105-D2D4E5DFD379}"/>
  <workbookProtection workbookAlgorithmName="SHA-512" workbookHashValue="IEJiLK+VyLAnVwTlZk/A54A8/ItXHGpzL1gc1uNQTKuQrRYUX85EdeCRGz/qR1+FiQ1A+3034ElLu3tbmqEb/g==" workbookSaltValue="QBcHT3oyelQAplA4DacfOA==" workbookSpinCount="100000" lockStructure="1"/>
  <bookViews>
    <workbookView xWindow="-120" yWindow="-120" windowWidth="29040" windowHeight="15840" xr2:uid="{AC784244-757A-4E11-B9A1-4C4DEE4CFE63}"/>
  </bookViews>
  <sheets>
    <sheet name="Intro &amp; Setup" sheetId="1" r:id="rId1"/>
    <sheet name="Annual Expenses" sheetId="2" r:id="rId2"/>
    <sheet name="Savings &amp; Balance" sheetId="3" r:id="rId3"/>
  </sheets>
  <definedNames>
    <definedName name="_xlnm._FilterDatabase" localSheetId="1" hidden="1">'Annual Expenses'!$F$10:$L$15</definedName>
    <definedName name="_xlnm._FilterDatabase" localSheetId="2" hidden="1">'Savings &amp; Balance'!$B$10:$C$13</definedName>
    <definedName name="_xlnm.Print_Area" localSheetId="1">'Annual Expenses'!$A$1:$Y$66</definedName>
    <definedName name="_xlnm.Print_Area" localSheetId="0">'Intro &amp; Setup'!$A$1:$AT$50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5" i="2" l="1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N65" i="2" l="1"/>
  <c r="AM65" i="2"/>
  <c r="AL65" i="2"/>
  <c r="AJ65" i="2"/>
  <c r="AI65" i="2"/>
  <c r="AH65" i="2"/>
  <c r="AE65" i="2"/>
  <c r="AF65" i="2" s="1"/>
  <c r="AD65" i="2"/>
  <c r="AN64" i="2"/>
  <c r="AM64" i="2"/>
  <c r="AL64" i="2"/>
  <c r="AJ64" i="2"/>
  <c r="AI64" i="2"/>
  <c r="AH64" i="2"/>
  <c r="AD64" i="2"/>
  <c r="AE64" i="2"/>
  <c r="AF64" i="2" s="1"/>
  <c r="AN63" i="2"/>
  <c r="AM63" i="2"/>
  <c r="AL63" i="2"/>
  <c r="AJ63" i="2"/>
  <c r="AI63" i="2"/>
  <c r="AH63" i="2"/>
  <c r="AE63" i="2"/>
  <c r="AF63" i="2" s="1"/>
  <c r="AD63" i="2"/>
  <c r="AN62" i="2"/>
  <c r="AM62" i="2"/>
  <c r="AL62" i="2"/>
  <c r="AJ62" i="2"/>
  <c r="AI62" i="2"/>
  <c r="AH62" i="2"/>
  <c r="AD62" i="2"/>
  <c r="AE62" i="2"/>
  <c r="AF62" i="2" s="1"/>
  <c r="AN61" i="2"/>
  <c r="AM61" i="2"/>
  <c r="AL61" i="2"/>
  <c r="AJ61" i="2"/>
  <c r="AI61" i="2"/>
  <c r="AH61" i="2"/>
  <c r="AE61" i="2"/>
  <c r="AF61" i="2" s="1"/>
  <c r="AD61" i="2"/>
  <c r="AN60" i="2"/>
  <c r="AM60" i="2"/>
  <c r="AL60" i="2"/>
  <c r="AJ60" i="2"/>
  <c r="AI60" i="2"/>
  <c r="AH60" i="2"/>
  <c r="AD60" i="2"/>
  <c r="AE60" i="2"/>
  <c r="AF60" i="2" s="1"/>
  <c r="AN59" i="2"/>
  <c r="AM59" i="2"/>
  <c r="AL59" i="2"/>
  <c r="AJ59" i="2"/>
  <c r="AI59" i="2"/>
  <c r="AH59" i="2"/>
  <c r="AE59" i="2"/>
  <c r="AF59" i="2" s="1"/>
  <c r="AD59" i="2"/>
  <c r="AN58" i="2"/>
  <c r="AM58" i="2"/>
  <c r="AL58" i="2"/>
  <c r="AJ58" i="2"/>
  <c r="AI58" i="2"/>
  <c r="AH58" i="2"/>
  <c r="AD58" i="2"/>
  <c r="AE58" i="2"/>
  <c r="AF58" i="2" s="1"/>
  <c r="AN57" i="2"/>
  <c r="AM57" i="2"/>
  <c r="AL57" i="2"/>
  <c r="AJ57" i="2"/>
  <c r="AI57" i="2"/>
  <c r="AH57" i="2"/>
  <c r="AE57" i="2"/>
  <c r="AF57" i="2" s="1"/>
  <c r="AD57" i="2"/>
  <c r="AN56" i="2"/>
  <c r="AM56" i="2"/>
  <c r="AL56" i="2"/>
  <c r="AJ56" i="2"/>
  <c r="AI56" i="2"/>
  <c r="AH56" i="2"/>
  <c r="AD56" i="2"/>
  <c r="AE56" i="2"/>
  <c r="AF56" i="2" s="1"/>
  <c r="AN55" i="2"/>
  <c r="AM55" i="2"/>
  <c r="AL55" i="2"/>
  <c r="AJ55" i="2"/>
  <c r="AI55" i="2"/>
  <c r="AH55" i="2"/>
  <c r="AE55" i="2"/>
  <c r="AF55" i="2" s="1"/>
  <c r="AD55" i="2"/>
  <c r="AN54" i="2"/>
  <c r="AM54" i="2"/>
  <c r="AL54" i="2"/>
  <c r="AJ54" i="2"/>
  <c r="AI54" i="2"/>
  <c r="AH54" i="2"/>
  <c r="AD54" i="2"/>
  <c r="AE54" i="2"/>
  <c r="AF54" i="2" s="1"/>
  <c r="AN53" i="2"/>
  <c r="AM53" i="2"/>
  <c r="AL53" i="2"/>
  <c r="AJ53" i="2"/>
  <c r="AI53" i="2"/>
  <c r="AH53" i="2"/>
  <c r="AE53" i="2"/>
  <c r="AF53" i="2" s="1"/>
  <c r="AD53" i="2"/>
  <c r="AN52" i="2"/>
  <c r="AM52" i="2"/>
  <c r="AL52" i="2"/>
  <c r="AJ52" i="2"/>
  <c r="AI52" i="2"/>
  <c r="AH52" i="2"/>
  <c r="AD52" i="2"/>
  <c r="AE52" i="2"/>
  <c r="AF52" i="2" s="1"/>
  <c r="AN51" i="2"/>
  <c r="AM51" i="2"/>
  <c r="AL51" i="2"/>
  <c r="AJ51" i="2"/>
  <c r="AI51" i="2"/>
  <c r="AH51" i="2"/>
  <c r="AE51" i="2"/>
  <c r="AF51" i="2" s="1"/>
  <c r="AD51" i="2"/>
  <c r="AN50" i="2"/>
  <c r="AM50" i="2"/>
  <c r="AL50" i="2"/>
  <c r="AJ50" i="2"/>
  <c r="AI50" i="2"/>
  <c r="AH50" i="2"/>
  <c r="AD50" i="2"/>
  <c r="AE50" i="2"/>
  <c r="AF50" i="2" s="1"/>
  <c r="AN49" i="2"/>
  <c r="AM49" i="2"/>
  <c r="AL49" i="2"/>
  <c r="AJ49" i="2"/>
  <c r="AI49" i="2"/>
  <c r="AH49" i="2"/>
  <c r="AE49" i="2"/>
  <c r="AF49" i="2" s="1"/>
  <c r="AD49" i="2"/>
  <c r="AN48" i="2"/>
  <c r="AM48" i="2"/>
  <c r="AL48" i="2"/>
  <c r="AJ48" i="2"/>
  <c r="AI48" i="2"/>
  <c r="AH48" i="2"/>
  <c r="AD48" i="2"/>
  <c r="AE48" i="2"/>
  <c r="AF48" i="2" s="1"/>
  <c r="AN47" i="2"/>
  <c r="AM47" i="2"/>
  <c r="AL47" i="2"/>
  <c r="AJ47" i="2"/>
  <c r="AI47" i="2"/>
  <c r="AH47" i="2"/>
  <c r="AE47" i="2"/>
  <c r="AF47" i="2" s="1"/>
  <c r="AD47" i="2"/>
  <c r="AN46" i="2"/>
  <c r="AM46" i="2"/>
  <c r="AL46" i="2"/>
  <c r="AJ46" i="2"/>
  <c r="AI46" i="2"/>
  <c r="AH46" i="2"/>
  <c r="AD46" i="2"/>
  <c r="AE46" i="2"/>
  <c r="AF46" i="2" s="1"/>
  <c r="AN45" i="2"/>
  <c r="AM45" i="2"/>
  <c r="AL45" i="2"/>
  <c r="AJ45" i="2"/>
  <c r="AI45" i="2"/>
  <c r="AH45" i="2"/>
  <c r="AE45" i="2"/>
  <c r="AF45" i="2" s="1"/>
  <c r="AD45" i="2"/>
  <c r="AN44" i="2"/>
  <c r="AM44" i="2"/>
  <c r="AL44" i="2"/>
  <c r="AJ44" i="2"/>
  <c r="AI44" i="2"/>
  <c r="AH44" i="2"/>
  <c r="AD44" i="2"/>
  <c r="AE44" i="2"/>
  <c r="AF44" i="2" s="1"/>
  <c r="AN43" i="2"/>
  <c r="AM43" i="2"/>
  <c r="AL43" i="2"/>
  <c r="AJ43" i="2"/>
  <c r="AI43" i="2"/>
  <c r="AH43" i="2"/>
  <c r="AE43" i="2"/>
  <c r="AF43" i="2" s="1"/>
  <c r="AD43" i="2"/>
  <c r="AN42" i="2"/>
  <c r="AM42" i="2"/>
  <c r="AL42" i="2"/>
  <c r="AJ42" i="2"/>
  <c r="AI42" i="2"/>
  <c r="AH42" i="2"/>
  <c r="AD42" i="2"/>
  <c r="AE42" i="2"/>
  <c r="AF42" i="2" s="1"/>
  <c r="AN41" i="2"/>
  <c r="AM41" i="2"/>
  <c r="AL41" i="2"/>
  <c r="AJ41" i="2"/>
  <c r="AI41" i="2"/>
  <c r="AH41" i="2"/>
  <c r="AE41" i="2"/>
  <c r="AF41" i="2" s="1"/>
  <c r="AD41" i="2"/>
  <c r="AN40" i="2"/>
  <c r="AM40" i="2"/>
  <c r="AL40" i="2"/>
  <c r="AJ40" i="2"/>
  <c r="AI40" i="2"/>
  <c r="AH40" i="2"/>
  <c r="AD40" i="2"/>
  <c r="AE40" i="2"/>
  <c r="AF40" i="2" s="1"/>
  <c r="AN39" i="2"/>
  <c r="AM39" i="2"/>
  <c r="AL39" i="2"/>
  <c r="AJ39" i="2"/>
  <c r="AI39" i="2"/>
  <c r="AH39" i="2"/>
  <c r="AE39" i="2"/>
  <c r="AF39" i="2" s="1"/>
  <c r="AD39" i="2"/>
  <c r="AN38" i="2"/>
  <c r="AM38" i="2"/>
  <c r="AL38" i="2"/>
  <c r="AJ38" i="2"/>
  <c r="AI38" i="2"/>
  <c r="AH38" i="2"/>
  <c r="AD38" i="2"/>
  <c r="AE38" i="2"/>
  <c r="AF38" i="2" s="1"/>
  <c r="AN37" i="2"/>
  <c r="AM37" i="2"/>
  <c r="AL37" i="2"/>
  <c r="AJ37" i="2"/>
  <c r="AI37" i="2"/>
  <c r="AH37" i="2"/>
  <c r="AE37" i="2"/>
  <c r="AF37" i="2" s="1"/>
  <c r="AD37" i="2"/>
  <c r="AN36" i="2"/>
  <c r="AM36" i="2"/>
  <c r="AL36" i="2"/>
  <c r="AJ36" i="2"/>
  <c r="AI36" i="2"/>
  <c r="AH36" i="2"/>
  <c r="AD36" i="2"/>
  <c r="AE36" i="2"/>
  <c r="AF36" i="2" s="1"/>
  <c r="AN35" i="2"/>
  <c r="AM35" i="2"/>
  <c r="AL35" i="2"/>
  <c r="AJ35" i="2"/>
  <c r="AI35" i="2"/>
  <c r="AH35" i="2"/>
  <c r="AE35" i="2"/>
  <c r="AF35" i="2" s="1"/>
  <c r="AD35" i="2"/>
  <c r="AN34" i="2"/>
  <c r="AM34" i="2"/>
  <c r="AL34" i="2"/>
  <c r="AJ34" i="2"/>
  <c r="AI34" i="2"/>
  <c r="AH34" i="2"/>
  <c r="AD34" i="2"/>
  <c r="AE34" i="2"/>
  <c r="AF34" i="2" s="1"/>
  <c r="AN33" i="2"/>
  <c r="AM33" i="2"/>
  <c r="AL33" i="2"/>
  <c r="AJ33" i="2"/>
  <c r="AI33" i="2"/>
  <c r="AH33" i="2"/>
  <c r="AE33" i="2"/>
  <c r="AF33" i="2" s="1"/>
  <c r="AD33" i="2"/>
  <c r="AN32" i="2"/>
  <c r="AM32" i="2"/>
  <c r="AL32" i="2"/>
  <c r="AJ32" i="2"/>
  <c r="AI32" i="2"/>
  <c r="AH32" i="2"/>
  <c r="AD32" i="2"/>
  <c r="AE32" i="2"/>
  <c r="AF32" i="2" s="1"/>
  <c r="AN31" i="2"/>
  <c r="AM31" i="2"/>
  <c r="AL31" i="2"/>
  <c r="AJ31" i="2"/>
  <c r="AI31" i="2"/>
  <c r="AH31" i="2"/>
  <c r="AE31" i="2"/>
  <c r="AF31" i="2" s="1"/>
  <c r="AD31" i="2"/>
  <c r="AN30" i="2"/>
  <c r="AM30" i="2"/>
  <c r="AL30" i="2"/>
  <c r="AJ30" i="2"/>
  <c r="AI30" i="2"/>
  <c r="AH30" i="2"/>
  <c r="AD30" i="2"/>
  <c r="AE30" i="2"/>
  <c r="AF30" i="2" s="1"/>
  <c r="AN29" i="2"/>
  <c r="AM29" i="2"/>
  <c r="AL29" i="2"/>
  <c r="AJ29" i="2"/>
  <c r="AI29" i="2"/>
  <c r="AH29" i="2"/>
  <c r="AE29" i="2"/>
  <c r="AF29" i="2" s="1"/>
  <c r="AD29" i="2"/>
  <c r="AN28" i="2"/>
  <c r="AM28" i="2"/>
  <c r="AL28" i="2"/>
  <c r="AJ28" i="2"/>
  <c r="AI28" i="2"/>
  <c r="AH28" i="2"/>
  <c r="AD28" i="2"/>
  <c r="AE28" i="2"/>
  <c r="AF28" i="2" s="1"/>
  <c r="AN27" i="2"/>
  <c r="AM27" i="2"/>
  <c r="AL27" i="2"/>
  <c r="AJ27" i="2"/>
  <c r="AI27" i="2"/>
  <c r="AH27" i="2"/>
  <c r="AE27" i="2"/>
  <c r="AF27" i="2" s="1"/>
  <c r="AD27" i="2"/>
  <c r="AN26" i="2"/>
  <c r="AM26" i="2"/>
  <c r="AL26" i="2"/>
  <c r="AJ26" i="2"/>
  <c r="AI26" i="2"/>
  <c r="AH26" i="2"/>
  <c r="AD26" i="2"/>
  <c r="AE26" i="2"/>
  <c r="AF26" i="2" s="1"/>
  <c r="AN25" i="2"/>
  <c r="AM25" i="2"/>
  <c r="AL25" i="2"/>
  <c r="AJ25" i="2"/>
  <c r="AI25" i="2"/>
  <c r="AH25" i="2"/>
  <c r="AE25" i="2"/>
  <c r="AF25" i="2" s="1"/>
  <c r="AD25" i="2"/>
  <c r="AN24" i="2"/>
  <c r="AM24" i="2"/>
  <c r="AL24" i="2"/>
  <c r="AJ24" i="2"/>
  <c r="AI24" i="2"/>
  <c r="AH24" i="2"/>
  <c r="AD24" i="2"/>
  <c r="AE24" i="2"/>
  <c r="AF24" i="2" s="1"/>
  <c r="AN23" i="2"/>
  <c r="AM23" i="2"/>
  <c r="AL23" i="2"/>
  <c r="AJ23" i="2"/>
  <c r="AI23" i="2"/>
  <c r="AH23" i="2"/>
  <c r="AE23" i="2"/>
  <c r="AF23" i="2" s="1"/>
  <c r="AD23" i="2"/>
  <c r="AN22" i="2"/>
  <c r="AM22" i="2"/>
  <c r="AL22" i="2"/>
  <c r="AJ22" i="2"/>
  <c r="AI22" i="2"/>
  <c r="AH22" i="2"/>
  <c r="AD22" i="2"/>
  <c r="AE22" i="2"/>
  <c r="AF22" i="2" s="1"/>
  <c r="AN21" i="2"/>
  <c r="AM21" i="2"/>
  <c r="AL21" i="2"/>
  <c r="AJ21" i="2"/>
  <c r="AI21" i="2"/>
  <c r="AH21" i="2"/>
  <c r="AE21" i="2"/>
  <c r="AF21" i="2" s="1"/>
  <c r="AD21" i="2"/>
  <c r="AN20" i="2"/>
  <c r="AM20" i="2"/>
  <c r="AL20" i="2"/>
  <c r="AJ20" i="2"/>
  <c r="AI20" i="2"/>
  <c r="AH20" i="2"/>
  <c r="AD20" i="2"/>
  <c r="AE20" i="2"/>
  <c r="AF20" i="2" s="1"/>
  <c r="AN19" i="2"/>
  <c r="AM19" i="2"/>
  <c r="AL19" i="2"/>
  <c r="AJ19" i="2"/>
  <c r="AI19" i="2"/>
  <c r="AH19" i="2"/>
  <c r="AE19" i="2"/>
  <c r="AF19" i="2" s="1"/>
  <c r="AD19" i="2"/>
  <c r="AN18" i="2"/>
  <c r="AM18" i="2"/>
  <c r="AL18" i="2"/>
  <c r="AJ18" i="2"/>
  <c r="AI18" i="2"/>
  <c r="AH18" i="2"/>
  <c r="AD18" i="2"/>
  <c r="AE18" i="2"/>
  <c r="AF18" i="2" s="1"/>
  <c r="AN17" i="2"/>
  <c r="AM17" i="2"/>
  <c r="AL17" i="2"/>
  <c r="AJ17" i="2"/>
  <c r="AI17" i="2"/>
  <c r="AH17" i="2"/>
  <c r="AE17" i="2"/>
  <c r="AF17" i="2" s="1"/>
  <c r="AD17" i="2"/>
  <c r="AN16" i="2"/>
  <c r="AM16" i="2"/>
  <c r="AL16" i="2"/>
  <c r="AJ16" i="2"/>
  <c r="AI16" i="2"/>
  <c r="AH16" i="2"/>
  <c r="AD16" i="2"/>
  <c r="AE16" i="2"/>
  <c r="AF16" i="2" s="1"/>
  <c r="AD15" i="2"/>
  <c r="AD14" i="2"/>
  <c r="AD13" i="2"/>
  <c r="AD12" i="2"/>
  <c r="AD11" i="2"/>
  <c r="B4" i="3" l="1"/>
  <c r="B4" i="2"/>
  <c r="K7" i="2" l="1"/>
  <c r="AD6" i="2" l="1"/>
  <c r="AD3" i="2" s="1"/>
  <c r="N21" i="2"/>
  <c r="R21" i="2"/>
  <c r="V21" i="2"/>
  <c r="N22" i="2"/>
  <c r="R22" i="2"/>
  <c r="V22" i="2"/>
  <c r="N23" i="2"/>
  <c r="R23" i="2"/>
  <c r="V23" i="2"/>
  <c r="N24" i="2"/>
  <c r="R24" i="2"/>
  <c r="V24" i="2"/>
  <c r="N25" i="2"/>
  <c r="R25" i="2"/>
  <c r="V25" i="2"/>
  <c r="N26" i="2"/>
  <c r="R26" i="2"/>
  <c r="V26" i="2"/>
  <c r="N27" i="2"/>
  <c r="R27" i="2"/>
  <c r="V27" i="2"/>
  <c r="N28" i="2"/>
  <c r="R28" i="2"/>
  <c r="V28" i="2"/>
  <c r="N29" i="2"/>
  <c r="R29" i="2"/>
  <c r="V29" i="2"/>
  <c r="N30" i="2"/>
  <c r="R30" i="2"/>
  <c r="V30" i="2"/>
  <c r="N31" i="2"/>
  <c r="R31" i="2"/>
  <c r="V31" i="2"/>
  <c r="N32" i="2"/>
  <c r="R32" i="2"/>
  <c r="V32" i="2"/>
  <c r="N33" i="2"/>
  <c r="R33" i="2"/>
  <c r="V33" i="2"/>
  <c r="N34" i="2"/>
  <c r="R34" i="2"/>
  <c r="V34" i="2"/>
  <c r="N35" i="2"/>
  <c r="R35" i="2"/>
  <c r="V35" i="2"/>
  <c r="N36" i="2"/>
  <c r="R36" i="2"/>
  <c r="V36" i="2"/>
  <c r="N37" i="2"/>
  <c r="R37" i="2"/>
  <c r="V37" i="2"/>
  <c r="N38" i="2"/>
  <c r="R38" i="2"/>
  <c r="V38" i="2"/>
  <c r="N39" i="2"/>
  <c r="R39" i="2"/>
  <c r="V39" i="2"/>
  <c r="N40" i="2"/>
  <c r="R40" i="2"/>
  <c r="V40" i="2"/>
  <c r="N41" i="2"/>
  <c r="R41" i="2"/>
  <c r="V41" i="2"/>
  <c r="N42" i="2"/>
  <c r="R42" i="2"/>
  <c r="V42" i="2"/>
  <c r="N43" i="2"/>
  <c r="R43" i="2"/>
  <c r="V43" i="2"/>
  <c r="N44" i="2"/>
  <c r="R44" i="2"/>
  <c r="V44" i="2"/>
  <c r="N45" i="2"/>
  <c r="R45" i="2"/>
  <c r="V45" i="2"/>
  <c r="N46" i="2"/>
  <c r="R46" i="2"/>
  <c r="V46" i="2"/>
  <c r="N47" i="2"/>
  <c r="R47" i="2"/>
  <c r="V47" i="2"/>
  <c r="N48" i="2"/>
  <c r="R48" i="2"/>
  <c r="V48" i="2"/>
  <c r="N49" i="2"/>
  <c r="R49" i="2"/>
  <c r="V49" i="2"/>
  <c r="N50" i="2"/>
  <c r="R50" i="2"/>
  <c r="V50" i="2"/>
  <c r="N51" i="2"/>
  <c r="R51" i="2"/>
  <c r="V51" i="2"/>
  <c r="N52" i="2"/>
  <c r="R52" i="2"/>
  <c r="V52" i="2"/>
  <c r="N53" i="2"/>
  <c r="R53" i="2"/>
  <c r="V53" i="2"/>
  <c r="N54" i="2"/>
  <c r="R54" i="2"/>
  <c r="V54" i="2"/>
  <c r="N55" i="2"/>
  <c r="R55" i="2"/>
  <c r="V55" i="2"/>
  <c r="N56" i="2"/>
  <c r="R56" i="2"/>
  <c r="V56" i="2"/>
  <c r="N57" i="2"/>
  <c r="R57" i="2"/>
  <c r="V57" i="2"/>
  <c r="N58" i="2"/>
  <c r="R58" i="2"/>
  <c r="V58" i="2"/>
  <c r="N59" i="2"/>
  <c r="R59" i="2"/>
  <c r="V59" i="2"/>
  <c r="N60" i="2"/>
  <c r="R60" i="2"/>
  <c r="V60" i="2"/>
  <c r="N61" i="2"/>
  <c r="R61" i="2"/>
  <c r="V61" i="2"/>
  <c r="N62" i="2"/>
  <c r="R62" i="2"/>
  <c r="V62" i="2"/>
  <c r="N63" i="2"/>
  <c r="R63" i="2"/>
  <c r="V63" i="2"/>
  <c r="N64" i="2"/>
  <c r="R64" i="2"/>
  <c r="V64" i="2"/>
  <c r="N65" i="2"/>
  <c r="R65" i="2"/>
  <c r="V65" i="2"/>
  <c r="W65" i="2"/>
  <c r="S65" i="2"/>
  <c r="O65" i="2"/>
  <c r="W64" i="2"/>
  <c r="S64" i="2"/>
  <c r="O64" i="2"/>
  <c r="W63" i="2"/>
  <c r="D63" i="2" s="1"/>
  <c r="S63" i="2"/>
  <c r="O63" i="2"/>
  <c r="W62" i="2"/>
  <c r="S62" i="2"/>
  <c r="C62" i="2" s="1"/>
  <c r="O62" i="2"/>
  <c r="W61" i="2"/>
  <c r="S61" i="2"/>
  <c r="O61" i="2"/>
  <c r="W60" i="2"/>
  <c r="S60" i="2"/>
  <c r="O60" i="2"/>
  <c r="W59" i="2"/>
  <c r="D59" i="2" s="1"/>
  <c r="S59" i="2"/>
  <c r="O59" i="2"/>
  <c r="W58" i="2"/>
  <c r="S58" i="2"/>
  <c r="C58" i="2" s="1"/>
  <c r="O58" i="2"/>
  <c r="W57" i="2"/>
  <c r="S57" i="2"/>
  <c r="O57" i="2"/>
  <c r="W56" i="2"/>
  <c r="S56" i="2"/>
  <c r="O56" i="2"/>
  <c r="W55" i="2"/>
  <c r="D55" i="2" s="1"/>
  <c r="S55" i="2"/>
  <c r="O55" i="2"/>
  <c r="W54" i="2"/>
  <c r="S54" i="2"/>
  <c r="C54" i="2" s="1"/>
  <c r="O54" i="2"/>
  <c r="W53" i="2"/>
  <c r="D53" i="2" s="1"/>
  <c r="S53" i="2"/>
  <c r="O53" i="2"/>
  <c r="W52" i="2"/>
  <c r="S52" i="2"/>
  <c r="C52" i="2" s="1"/>
  <c r="O52" i="2"/>
  <c r="W51" i="2"/>
  <c r="D51" i="2" s="1"/>
  <c r="S51" i="2"/>
  <c r="O51" i="2"/>
  <c r="W50" i="2"/>
  <c r="S50" i="2"/>
  <c r="C50" i="2" s="1"/>
  <c r="O50" i="2"/>
  <c r="W49" i="2"/>
  <c r="D49" i="2" s="1"/>
  <c r="S49" i="2"/>
  <c r="O49" i="2"/>
  <c r="W48" i="2"/>
  <c r="S48" i="2"/>
  <c r="C48" i="2" s="1"/>
  <c r="O48" i="2"/>
  <c r="W47" i="2"/>
  <c r="D47" i="2" s="1"/>
  <c r="S47" i="2"/>
  <c r="O47" i="2"/>
  <c r="W46" i="2"/>
  <c r="S46" i="2"/>
  <c r="C46" i="2" s="1"/>
  <c r="O46" i="2"/>
  <c r="W45" i="2"/>
  <c r="D45" i="2" s="1"/>
  <c r="S45" i="2"/>
  <c r="O45" i="2"/>
  <c r="W44" i="2"/>
  <c r="S44" i="2"/>
  <c r="C44" i="2" s="1"/>
  <c r="O44" i="2"/>
  <c r="W43" i="2"/>
  <c r="D43" i="2" s="1"/>
  <c r="S43" i="2"/>
  <c r="O43" i="2"/>
  <c r="W42" i="2"/>
  <c r="S42" i="2"/>
  <c r="C42" i="2" s="1"/>
  <c r="O42" i="2"/>
  <c r="W41" i="2"/>
  <c r="D41" i="2" s="1"/>
  <c r="S41" i="2"/>
  <c r="O41" i="2"/>
  <c r="W40" i="2"/>
  <c r="S40" i="2"/>
  <c r="C40" i="2" s="1"/>
  <c r="O40" i="2"/>
  <c r="W39" i="2"/>
  <c r="D39" i="2" s="1"/>
  <c r="S39" i="2"/>
  <c r="O39" i="2"/>
  <c r="W38" i="2"/>
  <c r="S38" i="2"/>
  <c r="C38" i="2" s="1"/>
  <c r="O38" i="2"/>
  <c r="W37" i="2"/>
  <c r="D37" i="2" s="1"/>
  <c r="S37" i="2"/>
  <c r="O37" i="2"/>
  <c r="W36" i="2"/>
  <c r="S36" i="2"/>
  <c r="C36" i="2" s="1"/>
  <c r="O36" i="2"/>
  <c r="W35" i="2"/>
  <c r="D35" i="2" s="1"/>
  <c r="S35" i="2"/>
  <c r="O35" i="2"/>
  <c r="W34" i="2"/>
  <c r="S34" i="2"/>
  <c r="C34" i="2" s="1"/>
  <c r="O34" i="2"/>
  <c r="W33" i="2"/>
  <c r="D33" i="2" s="1"/>
  <c r="S33" i="2"/>
  <c r="O33" i="2"/>
  <c r="W32" i="2"/>
  <c r="S32" i="2"/>
  <c r="C32" i="2" s="1"/>
  <c r="O32" i="2"/>
  <c r="W31" i="2"/>
  <c r="D31" i="2" s="1"/>
  <c r="S31" i="2"/>
  <c r="O31" i="2"/>
  <c r="W30" i="2"/>
  <c r="S30" i="2"/>
  <c r="C30" i="2" s="1"/>
  <c r="O30" i="2"/>
  <c r="W29" i="2"/>
  <c r="D29" i="2" s="1"/>
  <c r="S29" i="2"/>
  <c r="O29" i="2"/>
  <c r="W28" i="2"/>
  <c r="S28" i="2"/>
  <c r="C28" i="2" s="1"/>
  <c r="O28" i="2"/>
  <c r="W27" i="2"/>
  <c r="D27" i="2" s="1"/>
  <c r="S27" i="2"/>
  <c r="O27" i="2"/>
  <c r="W26" i="2"/>
  <c r="S26" i="2"/>
  <c r="C26" i="2" s="1"/>
  <c r="O26" i="2"/>
  <c r="W25" i="2"/>
  <c r="D25" i="2" s="1"/>
  <c r="S25" i="2"/>
  <c r="O25" i="2"/>
  <c r="W24" i="2"/>
  <c r="S24" i="2"/>
  <c r="C24" i="2" s="1"/>
  <c r="O24" i="2"/>
  <c r="W23" i="2"/>
  <c r="D23" i="2" s="1"/>
  <c r="S23" i="2"/>
  <c r="O23" i="2"/>
  <c r="W22" i="2"/>
  <c r="S22" i="2"/>
  <c r="C22" i="2" s="1"/>
  <c r="O22" i="2"/>
  <c r="W21" i="2"/>
  <c r="D21" i="2" s="1"/>
  <c r="S21" i="2"/>
  <c r="O21" i="2"/>
  <c r="C56" i="2" l="1"/>
  <c r="D57" i="2"/>
  <c r="C60" i="2"/>
  <c r="D61" i="2"/>
  <c r="C64" i="2"/>
  <c r="D65" i="2"/>
  <c r="AA35" i="2"/>
  <c r="B35" i="2" s="1"/>
  <c r="AA43" i="2"/>
  <c r="B43" i="2" s="1"/>
  <c r="AA55" i="2"/>
  <c r="B55" i="2" s="1"/>
  <c r="AA63" i="2"/>
  <c r="B63" i="2" s="1"/>
  <c r="C29" i="2"/>
  <c r="D34" i="2"/>
  <c r="D38" i="2"/>
  <c r="D42" i="2"/>
  <c r="D46" i="2"/>
  <c r="C49" i="2"/>
  <c r="C53" i="2"/>
  <c r="C57" i="2"/>
  <c r="D62" i="2"/>
  <c r="AA28" i="2"/>
  <c r="B28" i="2" s="1"/>
  <c r="AA40" i="2"/>
  <c r="B40" i="2" s="1"/>
  <c r="AA60" i="2"/>
  <c r="B60" i="2" s="1"/>
  <c r="AA37" i="2"/>
  <c r="B37" i="2" s="1"/>
  <c r="AA41" i="2"/>
  <c r="B41" i="2" s="1"/>
  <c r="AA45" i="2"/>
  <c r="B45" i="2" s="1"/>
  <c r="AA49" i="2"/>
  <c r="B49" i="2" s="1"/>
  <c r="C21" i="2"/>
  <c r="D22" i="2"/>
  <c r="C25" i="2"/>
  <c r="D26" i="2"/>
  <c r="D30" i="2"/>
  <c r="C33" i="2"/>
  <c r="C37" i="2"/>
  <c r="C41" i="2"/>
  <c r="C45" i="2"/>
  <c r="D50" i="2"/>
  <c r="D54" i="2"/>
  <c r="D58" i="2"/>
  <c r="C61" i="2"/>
  <c r="C65" i="2"/>
  <c r="AA32" i="2"/>
  <c r="B32" i="2" s="1"/>
  <c r="AA36" i="2"/>
  <c r="B36" i="2" s="1"/>
  <c r="AA44" i="2"/>
  <c r="B44" i="2" s="1"/>
  <c r="AA48" i="2"/>
  <c r="B48" i="2" s="1"/>
  <c r="AA52" i="2"/>
  <c r="B52" i="2" s="1"/>
  <c r="AA56" i="2"/>
  <c r="B56" i="2" s="1"/>
  <c r="AA24" i="2"/>
  <c r="B24" i="2" s="1"/>
  <c r="C23" i="2"/>
  <c r="D24" i="2"/>
  <c r="C27" i="2"/>
  <c r="D28" i="2"/>
  <c r="C31" i="2"/>
  <c r="D32" i="2"/>
  <c r="C35" i="2"/>
  <c r="D36" i="2"/>
  <c r="C39" i="2"/>
  <c r="D40" i="2"/>
  <c r="C43" i="2"/>
  <c r="D44" i="2"/>
  <c r="C47" i="2"/>
  <c r="D48" i="2"/>
  <c r="C51" i="2"/>
  <c r="D52" i="2"/>
  <c r="C55" i="2"/>
  <c r="D56" i="2"/>
  <c r="C59" i="2"/>
  <c r="D60" i="2"/>
  <c r="C63" i="2"/>
  <c r="D64" i="2"/>
  <c r="AA22" i="2"/>
  <c r="B22" i="2" s="1"/>
  <c r="AA26" i="2"/>
  <c r="B26" i="2" s="1"/>
  <c r="AA30" i="2"/>
  <c r="B30" i="2" s="1"/>
  <c r="AA34" i="2"/>
  <c r="B34" i="2" s="1"/>
  <c r="AA38" i="2"/>
  <c r="B38" i="2" s="1"/>
  <c r="AA42" i="2"/>
  <c r="B42" i="2" s="1"/>
  <c r="AA46" i="2"/>
  <c r="B46" i="2" s="1"/>
  <c r="AA50" i="2"/>
  <c r="B50" i="2" s="1"/>
  <c r="AA58" i="2"/>
  <c r="B58" i="2" s="1"/>
  <c r="AA47" i="2"/>
  <c r="B47" i="2" s="1"/>
  <c r="X32" i="2"/>
  <c r="T35" i="2"/>
  <c r="X40" i="2"/>
  <c r="X48" i="2"/>
  <c r="T51" i="2"/>
  <c r="X56" i="2"/>
  <c r="X64" i="2"/>
  <c r="P23" i="2"/>
  <c r="X25" i="2"/>
  <c r="T28" i="2"/>
  <c r="P31" i="2"/>
  <c r="T32" i="2"/>
  <c r="T36" i="2"/>
  <c r="P39" i="2"/>
  <c r="X41" i="2"/>
  <c r="T44" i="2"/>
  <c r="P47" i="2"/>
  <c r="X57" i="2"/>
  <c r="T60" i="2"/>
  <c r="T64" i="2"/>
  <c r="T27" i="2"/>
  <c r="T23" i="2"/>
  <c r="P26" i="2"/>
  <c r="T31" i="2"/>
  <c r="P34" i="2"/>
  <c r="X36" i="2"/>
  <c r="P38" i="2"/>
  <c r="T47" i="2"/>
  <c r="P50" i="2"/>
  <c r="T55" i="2"/>
  <c r="P58" i="2"/>
  <c r="T63" i="2"/>
  <c r="AA64" i="2"/>
  <c r="B64" i="2" s="1"/>
  <c r="P21" i="2"/>
  <c r="T22" i="2"/>
  <c r="X23" i="2"/>
  <c r="P25" i="2"/>
  <c r="T26" i="2"/>
  <c r="X27" i="2"/>
  <c r="P29" i="2"/>
  <c r="T30" i="2"/>
  <c r="X31" i="2"/>
  <c r="P33" i="2"/>
  <c r="T34" i="2"/>
  <c r="X35" i="2"/>
  <c r="P37" i="2"/>
  <c r="T38" i="2"/>
  <c r="X39" i="2"/>
  <c r="P41" i="2"/>
  <c r="T42" i="2"/>
  <c r="X43" i="2"/>
  <c r="P45" i="2"/>
  <c r="T46" i="2"/>
  <c r="X47" i="2"/>
  <c r="P49" i="2"/>
  <c r="T50" i="2"/>
  <c r="X51" i="2"/>
  <c r="P53" i="2"/>
  <c r="T54" i="2"/>
  <c r="X55" i="2"/>
  <c r="P57" i="2"/>
  <c r="T58" i="2"/>
  <c r="X59" i="2"/>
  <c r="P61" i="2"/>
  <c r="T62" i="2"/>
  <c r="X63" i="2"/>
  <c r="P65" i="2"/>
  <c r="X21" i="2"/>
  <c r="T24" i="2"/>
  <c r="P27" i="2"/>
  <c r="X29" i="2"/>
  <c r="X33" i="2"/>
  <c r="P35" i="2"/>
  <c r="X37" i="2"/>
  <c r="T40" i="2"/>
  <c r="P43" i="2"/>
  <c r="X45" i="2"/>
  <c r="T48" i="2"/>
  <c r="X49" i="2"/>
  <c r="P51" i="2"/>
  <c r="T52" i="2"/>
  <c r="X53" i="2"/>
  <c r="P55" i="2"/>
  <c r="T56" i="2"/>
  <c r="P59" i="2"/>
  <c r="X61" i="2"/>
  <c r="P63" i="2"/>
  <c r="X65" i="2"/>
  <c r="T43" i="2"/>
  <c r="T59" i="2"/>
  <c r="P22" i="2"/>
  <c r="X24" i="2"/>
  <c r="X28" i="2"/>
  <c r="P30" i="2"/>
  <c r="T39" i="2"/>
  <c r="P42" i="2"/>
  <c r="X44" i="2"/>
  <c r="P46" i="2"/>
  <c r="X52" i="2"/>
  <c r="P54" i="2"/>
  <c r="X60" i="2"/>
  <c r="P62" i="2"/>
  <c r="AA39" i="2"/>
  <c r="B39" i="2" s="1"/>
  <c r="T21" i="2"/>
  <c r="X22" i="2"/>
  <c r="P24" i="2"/>
  <c r="T25" i="2"/>
  <c r="X26" i="2"/>
  <c r="P28" i="2"/>
  <c r="T29" i="2"/>
  <c r="X30" i="2"/>
  <c r="P32" i="2"/>
  <c r="T33" i="2"/>
  <c r="X34" i="2"/>
  <c r="P36" i="2"/>
  <c r="T37" i="2"/>
  <c r="X38" i="2"/>
  <c r="P40" i="2"/>
  <c r="T41" i="2"/>
  <c r="X42" i="2"/>
  <c r="P44" i="2"/>
  <c r="T45" i="2"/>
  <c r="X46" i="2"/>
  <c r="P48" i="2"/>
  <c r="T49" i="2"/>
  <c r="X50" i="2"/>
  <c r="P52" i="2"/>
  <c r="T53" i="2"/>
  <c r="X54" i="2"/>
  <c r="P56" i="2"/>
  <c r="T57" i="2"/>
  <c r="X58" i="2"/>
  <c r="P60" i="2"/>
  <c r="T61" i="2"/>
  <c r="X62" i="2"/>
  <c r="P64" i="2"/>
  <c r="T65" i="2"/>
  <c r="AA53" i="2"/>
  <c r="B53" i="2" s="1"/>
  <c r="AA51" i="2"/>
  <c r="B51" i="2" s="1"/>
  <c r="AA57" i="2"/>
  <c r="B57" i="2" s="1"/>
  <c r="AA23" i="2"/>
  <c r="B23" i="2" s="1"/>
  <c r="AA27" i="2"/>
  <c r="B27" i="2" s="1"/>
  <c r="AA31" i="2"/>
  <c r="B31" i="2" s="1"/>
  <c r="AA33" i="2"/>
  <c r="B33" i="2" s="1"/>
  <c r="AA21" i="2"/>
  <c r="B21" i="2" s="1"/>
  <c r="AA25" i="2"/>
  <c r="B25" i="2" s="1"/>
  <c r="AA29" i="2"/>
  <c r="B29" i="2" s="1"/>
  <c r="AA61" i="2"/>
  <c r="B61" i="2" s="1"/>
  <c r="AA59" i="2"/>
  <c r="B59" i="2" s="1"/>
  <c r="AA65" i="2"/>
  <c r="B65" i="2" s="1"/>
  <c r="AA54" i="2"/>
  <c r="B54" i="2" s="1"/>
  <c r="AA62" i="2"/>
  <c r="B62" i="2" s="1"/>
  <c r="C5" i="3"/>
  <c r="C7" i="3"/>
  <c r="K5" i="2" s="1"/>
  <c r="F4" i="3" l="1"/>
  <c r="K3" i="2" s="1"/>
  <c r="AE3" i="2"/>
  <c r="AC11" i="2" l="1"/>
  <c r="AL11" i="2" s="1"/>
  <c r="AH11" i="2" s="1"/>
  <c r="AC13" i="2"/>
  <c r="AA13" i="2" s="1"/>
  <c r="AC14" i="2"/>
  <c r="AC12" i="2"/>
  <c r="AC15" i="2"/>
  <c r="AA15" i="2" s="1"/>
  <c r="AE4" i="2"/>
  <c r="V7" i="2" s="1"/>
  <c r="F10" i="3" s="1"/>
  <c r="AE11" i="2" l="1"/>
  <c r="AM11" i="2" s="1"/>
  <c r="AI11" i="2" s="1"/>
  <c r="AJ11" i="2" s="1"/>
  <c r="AF11" i="2"/>
  <c r="AN11" i="2" s="1"/>
  <c r="AE14" i="2"/>
  <c r="AL14" i="2"/>
  <c r="AH14" i="2" s="1"/>
  <c r="AI14" i="2" s="1"/>
  <c r="AJ14" i="2" s="1"/>
  <c r="AE12" i="2"/>
  <c r="AL12" i="2"/>
  <c r="AH12" i="2" s="1"/>
  <c r="AI12" i="2" s="1"/>
  <c r="AJ12" i="2" s="1"/>
  <c r="AL13" i="2"/>
  <c r="AH13" i="2" s="1"/>
  <c r="AE13" i="2"/>
  <c r="AA12" i="2"/>
  <c r="AL15" i="2"/>
  <c r="AH15" i="2" s="1"/>
  <c r="AE15" i="2"/>
  <c r="AA17" i="2"/>
  <c r="AA16" i="2"/>
  <c r="V18" i="2"/>
  <c r="AA18" i="2"/>
  <c r="AA14" i="2"/>
  <c r="V20" i="2"/>
  <c r="AA20" i="2"/>
  <c r="V19" i="2"/>
  <c r="AA19" i="2"/>
  <c r="N20" i="2"/>
  <c r="R7" i="2"/>
  <c r="F9" i="3" s="1"/>
  <c r="N7" i="2"/>
  <c r="F8" i="3" s="1"/>
  <c r="AF12" i="2" l="1"/>
  <c r="AN12" i="2" s="1"/>
  <c r="AM12" i="2"/>
  <c r="AF13" i="2"/>
  <c r="AN13" i="2" s="1"/>
  <c r="V13" i="2" s="1"/>
  <c r="AM13" i="2"/>
  <c r="R13" i="2" s="1"/>
  <c r="AI15" i="2"/>
  <c r="AJ15" i="2" s="1"/>
  <c r="AM15" i="2"/>
  <c r="R15" i="2" s="1"/>
  <c r="AF15" i="2"/>
  <c r="AN15" i="2" s="1"/>
  <c r="V15" i="2" s="1"/>
  <c r="AI13" i="2"/>
  <c r="AJ13" i="2" s="1"/>
  <c r="AF14" i="2"/>
  <c r="AN14" i="2" s="1"/>
  <c r="V14" i="2" s="1"/>
  <c r="AM14" i="2"/>
  <c r="R14" i="2" s="1"/>
  <c r="AA11" i="2"/>
  <c r="R20" i="2"/>
  <c r="N19" i="2"/>
  <c r="R18" i="2"/>
  <c r="R19" i="2"/>
  <c r="S20" i="2"/>
  <c r="N15" i="2"/>
  <c r="O19" i="2"/>
  <c r="N17" i="2"/>
  <c r="V17" i="2"/>
  <c r="R17" i="2"/>
  <c r="N14" i="2"/>
  <c r="N16" i="2"/>
  <c r="V16" i="2"/>
  <c r="R16" i="2"/>
  <c r="N13" i="2"/>
  <c r="N12" i="2"/>
  <c r="N18" i="2"/>
  <c r="V12" i="2"/>
  <c r="R12" i="2"/>
  <c r="V11" i="2"/>
  <c r="R11" i="2"/>
  <c r="C20" i="2" l="1"/>
  <c r="B19" i="2"/>
  <c r="O20" i="2"/>
  <c r="B20" i="2" s="1"/>
  <c r="P19" i="2"/>
  <c r="O15" i="2"/>
  <c r="B15" i="2" s="1"/>
  <c r="S15" i="2"/>
  <c r="C15" i="2" s="1"/>
  <c r="W19" i="2"/>
  <c r="D19" i="2" s="1"/>
  <c r="S19" i="2"/>
  <c r="C19" i="2" s="1"/>
  <c r="O17" i="2"/>
  <c r="B17" i="2" s="1"/>
  <c r="S17" i="2"/>
  <c r="C17" i="2" s="1"/>
  <c r="O14" i="2"/>
  <c r="B14" i="2" s="1"/>
  <c r="S14" i="2"/>
  <c r="C14" i="2" s="1"/>
  <c r="W20" i="2"/>
  <c r="D20" i="2" s="1"/>
  <c r="O16" i="2"/>
  <c r="B16" i="2" s="1"/>
  <c r="S16" i="2"/>
  <c r="C16" i="2" s="1"/>
  <c r="T20" i="2"/>
  <c r="O12" i="2"/>
  <c r="B12" i="2" s="1"/>
  <c r="S12" i="2"/>
  <c r="C12" i="2" s="1"/>
  <c r="O18" i="2"/>
  <c r="B18" i="2" s="1"/>
  <c r="S18" i="2"/>
  <c r="C18" i="2" s="1"/>
  <c r="O13" i="2"/>
  <c r="B13" i="2" s="1"/>
  <c r="S13" i="2"/>
  <c r="C13" i="2" s="1"/>
  <c r="R5" i="2"/>
  <c r="V5" i="2"/>
  <c r="N11" i="2"/>
  <c r="P20" i="2" l="1"/>
  <c r="T12" i="2"/>
  <c r="T13" i="2"/>
  <c r="T15" i="2"/>
  <c r="W12" i="2"/>
  <c r="D12" i="2" s="1"/>
  <c r="W15" i="2"/>
  <c r="D15" i="2" s="1"/>
  <c r="P15" i="2"/>
  <c r="P17" i="2"/>
  <c r="T19" i="2"/>
  <c r="W17" i="2"/>
  <c r="D17" i="2" s="1"/>
  <c r="X19" i="2"/>
  <c r="P14" i="2"/>
  <c r="T17" i="2"/>
  <c r="W14" i="2"/>
  <c r="D14" i="2" s="1"/>
  <c r="X20" i="2"/>
  <c r="T14" i="2"/>
  <c r="T16" i="2"/>
  <c r="P16" i="2"/>
  <c r="W18" i="2"/>
  <c r="D18" i="2" s="1"/>
  <c r="W16" i="2"/>
  <c r="D16" i="2" s="1"/>
  <c r="P18" i="2"/>
  <c r="P13" i="2"/>
  <c r="W13" i="2"/>
  <c r="D13" i="2" s="1"/>
  <c r="T18" i="2"/>
  <c r="P12" i="2"/>
  <c r="N5" i="2"/>
  <c r="O11" i="2"/>
  <c r="B11" i="2" s="1"/>
  <c r="X18" i="2" l="1"/>
  <c r="P11" i="2"/>
  <c r="P5" i="2" s="1"/>
  <c r="L8" i="3" s="1"/>
  <c r="X15" i="2"/>
  <c r="X12" i="2"/>
  <c r="X17" i="2"/>
  <c r="X14" i="2"/>
  <c r="X16" i="2"/>
  <c r="X13" i="2"/>
  <c r="W11" i="2"/>
  <c r="D11" i="2" s="1"/>
  <c r="S11" i="2"/>
  <c r="C11" i="2" s="1"/>
  <c r="O5" i="2"/>
  <c r="B6" i="2" s="1"/>
  <c r="X11" i="2" l="1"/>
  <c r="X5" i="2" s="1"/>
  <c r="L10" i="3" s="1"/>
  <c r="T11" i="2"/>
  <c r="T5" i="2" s="1"/>
  <c r="L9" i="3" s="1"/>
  <c r="S5" i="2"/>
  <c r="C6" i="2" s="1"/>
  <c r="W5" i="2"/>
  <c r="D6" i="2" s="1"/>
</calcChain>
</file>

<file path=xl/sharedStrings.xml><?xml version="1.0" encoding="utf-8"?>
<sst xmlns="http://schemas.openxmlformats.org/spreadsheetml/2006/main" count="105" uniqueCount="82">
  <si>
    <t>Name of Expense</t>
  </si>
  <si>
    <t>Date</t>
  </si>
  <si>
    <t>Value</t>
  </si>
  <si>
    <t>Last Payment</t>
  </si>
  <si>
    <t>Short</t>
  </si>
  <si>
    <t>Increase</t>
  </si>
  <si>
    <t>Annual</t>
  </si>
  <si>
    <t>Set Aside</t>
  </si>
  <si>
    <t>Due</t>
  </si>
  <si>
    <t>Saved</t>
  </si>
  <si>
    <t>Year 1</t>
  </si>
  <si>
    <t>Year 2</t>
  </si>
  <si>
    <t>Year 3</t>
  </si>
  <si>
    <t>Name of Savings</t>
  </si>
  <si>
    <t>Value Set Aside</t>
  </si>
  <si>
    <t>Start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</si>
  <si>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</si>
  <si>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</si>
  <si>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</si>
  <si>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</si>
  <si>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</si>
  <si>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</si>
  <si>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</si>
  <si>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</si>
  <si>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</si>
  <si>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</si>
  <si>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</si>
  <si>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</si>
  <si>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Savings Set Aside</t>
  </si>
  <si>
    <t>Savings</t>
  </si>
  <si>
    <t>Annual Expenses</t>
  </si>
  <si>
    <t>Annual Set Aside</t>
  </si>
  <si>
    <t>Set Aside in Bank Account</t>
  </si>
  <si>
    <t>Select first month of Financial Year</t>
  </si>
  <si>
    <t>Years</t>
  </si>
  <si>
    <t>No of</t>
  </si>
  <si>
    <t>Paid</t>
  </si>
  <si>
    <t>Year</t>
  </si>
  <si>
    <t>Next Pay Due</t>
  </si>
  <si>
    <t>TODAY</t>
  </si>
  <si>
    <t>Current Year Date</t>
  </si>
  <si>
    <t>Next Year Date</t>
  </si>
  <si>
    <t>Following Date</t>
  </si>
  <si>
    <t>Next Pay</t>
  </si>
  <si>
    <t>2nd Pay</t>
  </si>
  <si>
    <t>3rd Pay</t>
  </si>
  <si>
    <t>Due This</t>
  </si>
  <si>
    <t>Due 3rd</t>
  </si>
  <si>
    <t>Due 2nd</t>
  </si>
  <si>
    <t>Still to set aside for each financial year</t>
  </si>
  <si>
    <t>Please read these notes explaining how to use this spreadsheet</t>
  </si>
  <si>
    <t>Editable Cells</t>
  </si>
  <si>
    <t>The yellow background and blue writing usually identifies cells where you can enter or edit information.</t>
  </si>
  <si>
    <t>Calculated Cells</t>
  </si>
  <si>
    <t>The blue background and yellow writing usually identifies cells which are calculated, and therefore locked.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</si>
  <si>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</si>
  <si>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</si>
  <si>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</si>
  <si>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</si>
  <si>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Business Name</t>
  </si>
  <si>
    <t>Your Business</t>
  </si>
  <si>
    <t>Your business name (or personal name) will be locked. It is like that to ensure protection for this spreadsheet. If it is wrong, please contact us.</t>
  </si>
  <si>
    <t>If you get stuck, here is a demo video</t>
  </si>
  <si>
    <t>Watch the demo on YouTube</t>
  </si>
  <si>
    <t>This spreadsheet is part of our</t>
  </si>
  <si>
    <t>This spreadsheet was created by</t>
  </si>
  <si>
    <t>Click the logo to see the other products in this range</t>
  </si>
  <si>
    <t>We do not offer support on Basic Range spreadsheets,
but if you find any errors, please let us know.</t>
  </si>
  <si>
    <t>© Sumcor Ltd - Trading as Spreadsheet Solutions</t>
  </si>
  <si>
    <t>All you need to do is select the starting month and starting day of your financial year. Once done, continue to other tabs.</t>
  </si>
  <si>
    <t>Start Day</t>
  </si>
  <si>
    <t>SSS10090 - Annual Cost Savings Calculator</t>
  </si>
  <si>
    <t>Accountant</t>
  </si>
  <si>
    <t>Company Regist.</t>
  </si>
  <si>
    <t>Annual Return</t>
  </si>
  <si>
    <t>.co.uk Renewal</t>
  </si>
  <si>
    <t>Current Balance</t>
  </si>
  <si>
    <t>Alert</t>
  </si>
  <si>
    <t>Overdue</t>
  </si>
  <si>
    <t>.com Renewal</t>
  </si>
  <si>
    <t>Corporation Tax</t>
  </si>
  <si>
    <t>Thanks for trying the Annual Cost Savings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</si>
</sst>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d\ mmm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2" fillId="2" borderId="2" xfId="0" applyFont="1" applyFill="1" applyBorder="1" applyAlignment="1" applyProtection="1">
      <alignment horizont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horizontal="center" shrinkToFit="1"/>
      <protection hidden="1"/>
    </xf>
    <xf numFmtId="0" fontId="3" fillId="3" borderId="2" xfId="0" applyFont="1" applyFill="1" applyBorder="1" applyAlignment="1" applyProtection="1">
      <alignment horizontal="center" shrinkToFit="1"/>
      <protection hidden="1"/>
    </xf>
    <xf numFmtId="0" fontId="3" fillId="3" borderId="3" xfId="0" applyFont="1" applyFill="1" applyBorder="1" applyAlignment="1" applyProtection="1">
      <alignment horizontal="center" shrinkToFit="1"/>
      <protection hidden="1"/>
    </xf>
    <xf numFmtId="0" fontId="3" fillId="3" borderId="4" xfId="0" applyFont="1" applyFill="1" applyBorder="1" applyAlignment="1" applyProtection="1">
      <alignment horizontal="center" shrinkToFit="1"/>
      <protection hidden="1"/>
    </xf>
    <xf numFmtId="0" fontId="3" fillId="3" borderId="5" xfId="0" applyFont="1" applyFill="1" applyBorder="1" applyAlignment="1" applyProtection="1">
      <alignment horizontal="center" shrinkToFit="1"/>
      <protection hidden="1"/>
    </xf>
    <xf numFmtId="0" fontId="3" fillId="3" borderId="6" xfId="0" applyFont="1" applyFill="1" applyBorder="1" applyAlignment="1" applyProtection="1">
      <alignment horizontal="center" shrinkToFit="1"/>
      <protection hidden="1"/>
    </xf>
    <xf numFmtId="0" fontId="3" fillId="3" borderId="7" xfId="0" applyFont="1" applyFill="1" applyBorder="1" applyAlignment="1" applyProtection="1">
      <alignment horizontal="center" shrinkToFit="1"/>
      <protection hidden="1"/>
    </xf>
    <xf numFmtId="0" fontId="2" fillId="2" borderId="5" xfId="0" applyFont="1" applyFill="1" applyBorder="1" applyAlignment="1" applyProtection="1">
      <alignment horizontal="center" shrinkToFit="1"/>
      <protection locked="0"/>
    </xf>
    <xf numFmtId="0" fontId="2" fillId="2" borderId="6" xfId="0" applyFont="1" applyFill="1" applyBorder="1" applyAlignment="1" applyProtection="1">
      <alignment horizontal="center" shrinkToFit="1"/>
      <protection locked="0"/>
    </xf>
    <xf numFmtId="0" fontId="2" fillId="2" borderId="7" xfId="0" applyFont="1" applyFill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8" fontId="0" fillId="0" borderId="0" xfId="0" applyNumberFormat="1" applyBorder="1" applyAlignment="1" applyProtection="1">
      <alignment horizontal="right" shrinkToFit="1"/>
      <protection locked="0"/>
    </xf>
    <xf numFmtId="10" fontId="0" fillId="0" borderId="0" xfId="0" applyNumberFormat="1" applyBorder="1" applyAlignment="1" applyProtection="1">
      <alignment shrinkToFit="1"/>
      <protection locked="0"/>
    </xf>
    <xf numFmtId="8" fontId="0" fillId="0" borderId="2" xfId="0" applyNumberFormat="1" applyBorder="1" applyAlignment="1" applyProtection="1">
      <alignment horizontal="right" shrinkToFit="1"/>
      <protection hidden="1"/>
    </xf>
    <xf numFmtId="8" fontId="0" fillId="0" borderId="12" xfId="0" applyNumberFormat="1" applyBorder="1" applyAlignment="1" applyProtection="1">
      <alignment horizontal="right" shrinkToFit="1"/>
      <protection hidden="1"/>
    </xf>
    <xf numFmtId="8" fontId="0" fillId="0" borderId="5" xfId="0" applyNumberFormat="1" applyBorder="1" applyAlignment="1" applyProtection="1">
      <alignment horizontal="right" shrinkToFit="1"/>
      <protection hidden="1"/>
    </xf>
    <xf numFmtId="9" fontId="0" fillId="0" borderId="12" xfId="0" applyNumberFormat="1" applyBorder="1" applyAlignment="1" applyProtection="1">
      <alignment horizontal="center" shrinkToFit="1"/>
      <protection hidden="1"/>
    </xf>
    <xf numFmtId="9" fontId="0" fillId="0" borderId="13" xfId="0" applyNumberFormat="1" applyBorder="1" applyAlignment="1" applyProtection="1">
      <alignment horizontal="center" shrinkToFit="1"/>
      <protection hidden="1"/>
    </xf>
    <xf numFmtId="9" fontId="0" fillId="0" borderId="5" xfId="0" applyNumberFormat="1" applyBorder="1" applyAlignment="1" applyProtection="1">
      <alignment horizontal="center" shrinkToFit="1"/>
      <protection hidden="1"/>
    </xf>
    <xf numFmtId="9" fontId="0" fillId="0" borderId="7" xfId="0" applyNumberFormat="1" applyBorder="1" applyAlignment="1" applyProtection="1">
      <alignment horizontal="center" shrinkToFit="1"/>
      <protection hidden="1"/>
    </xf>
    <xf numFmtId="9" fontId="0" fillId="0" borderId="14" xfId="0" applyNumberFormat="1" applyBorder="1" applyAlignment="1" applyProtection="1">
      <alignment horizontal="center" shrinkToFit="1"/>
      <protection hidden="1"/>
    </xf>
    <xf numFmtId="9" fontId="0" fillId="0" borderId="9" xfId="0" applyNumberFormat="1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4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center" shrinkToFit="1"/>
      <protection hidden="1"/>
    </xf>
    <xf numFmtId="0" fontId="2" fillId="2" borderId="7" xfId="0" applyFont="1" applyFill="1" applyBorder="1" applyAlignment="1" applyProtection="1">
      <alignment shrinkToFit="1"/>
      <protection locked="0"/>
    </xf>
    <xf numFmtId="8" fontId="0" fillId="0" borderId="4" xfId="0" applyNumberFormat="1" applyBorder="1" applyAlignment="1" applyProtection="1">
      <alignment horizontal="right" shrinkToFit="1"/>
      <protection locked="0"/>
    </xf>
    <xf numFmtId="8" fontId="0" fillId="0" borderId="13" xfId="0" applyNumberFormat="1" applyBorder="1" applyAlignment="1" applyProtection="1">
      <alignment horizontal="right" shrinkToFit="1"/>
      <protection locked="0"/>
    </xf>
    <xf numFmtId="0" fontId="3" fillId="3" borderId="1" xfId="0" applyFont="1" applyFill="1" applyBorder="1" applyAlignment="1" applyProtection="1">
      <alignment horizontal="center" shrinkToFit="1"/>
      <protection hidden="1"/>
    </xf>
    <xf numFmtId="8" fontId="0" fillId="0" borderId="1" xfId="0" applyNumberFormat="1" applyBorder="1" applyAlignment="1" applyProtection="1">
      <alignment horizontal="right" shrinkToFit="1"/>
      <protection hidden="1"/>
    </xf>
    <xf numFmtId="0" fontId="0" fillId="4" borderId="0" xfId="0" applyFill="1" applyAlignment="1" applyProtection="1">
      <alignment shrinkToFit="1"/>
      <protection hidden="1"/>
    </xf>
    <xf numFmtId="0" fontId="1" fillId="4" borderId="0" xfId="0" applyFont="1" applyFill="1" applyAlignment="1" applyProtection="1">
      <alignment horizontal="center" shrinkToFit="1"/>
      <protection hidden="1"/>
    </xf>
    <xf numFmtId="0" fontId="6" fillId="4" borderId="0" xfId="0" applyFont="1" applyFill="1" applyAlignment="1" applyProtection="1">
      <alignment shrinkToFit="1"/>
      <protection hidden="1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8" fontId="0" fillId="0" borderId="10" xfId="0" applyNumberFormat="1" applyFill="1" applyBorder="1" applyAlignment="1" applyProtection="1">
      <alignment horizontal="right" shrinkToFit="1"/>
      <protection hidden="1"/>
    </xf>
    <xf numFmtId="8" fontId="0" fillId="0" borderId="1" xfId="0" applyNumberFormat="1" applyFill="1" applyBorder="1" applyAlignment="1" applyProtection="1">
      <alignment horizontal="right" shrinkToFit="1"/>
      <protection hidden="1"/>
    </xf>
    <xf numFmtId="8" fontId="0" fillId="0" borderId="8" xfId="0" applyNumberFormat="1" applyBorder="1" applyAlignment="1" applyProtection="1">
      <alignment horizontal="right" shrinkToFit="1"/>
      <protection hidden="1"/>
    </xf>
    <xf numFmtId="8" fontId="0" fillId="0" borderId="14" xfId="0" applyNumberFormat="1" applyBorder="1" applyAlignment="1" applyProtection="1">
      <alignment horizontal="right" shrinkToFit="1"/>
      <protection hidden="1"/>
    </xf>
    <xf numFmtId="8" fontId="0" fillId="0" borderId="9" xfId="0" applyNumberFormat="1" applyBorder="1" applyAlignment="1" applyProtection="1">
      <alignment horizontal="right" shrinkToFit="1"/>
      <protection hidden="1"/>
    </xf>
    <xf numFmtId="0" fontId="0" fillId="0" borderId="13" xfId="0" applyNumberFormat="1" applyBorder="1" applyAlignment="1" applyProtection="1">
      <alignment horizontal="center" shrinkToFit="1"/>
      <protection locked="0"/>
    </xf>
    <xf numFmtId="0" fontId="0" fillId="0" borderId="12" xfId="0" applyNumberFormat="1" applyBorder="1" applyAlignment="1" applyProtection="1">
      <alignment horizontal="center" shrinkToFit="1"/>
      <protection locked="0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164" fontId="0" fillId="0" borderId="0" xfId="0" applyNumberForma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hidden="1"/>
    </xf>
    <xf numFmtId="14" fontId="0" fillId="0" borderId="1" xfId="0" applyNumberFormat="1" applyBorder="1" applyAlignment="1" applyProtection="1">
      <alignment horizontal="center" shrinkToFit="1"/>
      <protection hidden="1"/>
    </xf>
    <xf numFmtId="14" fontId="0" fillId="0" borderId="10" xfId="0" applyNumberFormat="1" applyBorder="1" applyAlignment="1" applyProtection="1">
      <alignment horizontal="center" shrinkToFit="1"/>
      <protection hidden="1"/>
    </xf>
    <xf numFmtId="14" fontId="0" fillId="0" borderId="8" xfId="0" applyNumberFormat="1" applyBorder="1" applyAlignment="1" applyProtection="1">
      <alignment horizontal="center" shrinkToFit="1"/>
      <protection hidden="1"/>
    </xf>
    <xf numFmtId="14" fontId="0" fillId="0" borderId="9" xfId="0" applyNumberFormat="1" applyBorder="1" applyAlignment="1" applyProtection="1">
      <alignment horizontal="center" shrinkToFit="1"/>
      <protection hidden="1"/>
    </xf>
    <xf numFmtId="14" fontId="0" fillId="0" borderId="4" xfId="0" applyNumberFormat="1" applyBorder="1" applyAlignment="1" applyProtection="1">
      <alignment horizontal="center" shrinkToFit="1"/>
      <protection hidden="1"/>
    </xf>
    <xf numFmtId="14" fontId="0" fillId="0" borderId="13" xfId="0" applyNumberFormat="1" applyBorder="1" applyAlignment="1" applyProtection="1">
      <alignment horizontal="center" shrinkToFit="1"/>
      <protection hidden="1"/>
    </xf>
    <xf numFmtId="14" fontId="0" fillId="0" borderId="7" xfId="0" applyNumberFormat="1" applyBorder="1" applyAlignment="1" applyProtection="1">
      <alignment horizontal="center" shrinkToFit="1"/>
      <protection hidden="1"/>
    </xf>
    <xf numFmtId="14" fontId="0" fillId="0" borderId="14" xfId="0" applyNumberFormat="1" applyBorder="1" applyAlignment="1" applyProtection="1">
      <alignment horizontal="center" shrinkToFit="1"/>
      <protection hidden="1"/>
    </xf>
    <xf numFmtId="8" fontId="0" fillId="0" borderId="2" xfId="0" applyNumberFormat="1" applyBorder="1" applyAlignment="1" applyProtection="1">
      <alignment shrinkToFit="1"/>
      <protection hidden="1"/>
    </xf>
    <xf numFmtId="8" fontId="0" fillId="0" borderId="3" xfId="0" applyNumberFormat="1" applyBorder="1" applyAlignment="1" applyProtection="1">
      <alignment shrinkToFit="1"/>
      <protection hidden="1"/>
    </xf>
    <xf numFmtId="8" fontId="0" fillId="0" borderId="4" xfId="0" applyNumberFormat="1" applyBorder="1" applyAlignment="1" applyProtection="1">
      <alignment shrinkToFit="1"/>
      <protection hidden="1"/>
    </xf>
    <xf numFmtId="8" fontId="0" fillId="0" borderId="12" xfId="0" applyNumberFormat="1" applyBorder="1" applyAlignment="1" applyProtection="1">
      <alignment shrinkToFit="1"/>
      <protection hidden="1"/>
    </xf>
    <xf numFmtId="8" fontId="0" fillId="0" borderId="13" xfId="0" applyNumberFormat="1" applyBorder="1" applyAlignment="1" applyProtection="1">
      <alignment shrinkToFit="1"/>
      <protection hidden="1"/>
    </xf>
    <xf numFmtId="8" fontId="0" fillId="0" borderId="5" xfId="0" applyNumberFormat="1" applyBorder="1" applyAlignment="1" applyProtection="1">
      <alignment shrinkToFit="1"/>
      <protection hidden="1"/>
    </xf>
    <xf numFmtId="8" fontId="0" fillId="0" borderId="6" xfId="0" applyNumberFormat="1" applyBorder="1" applyAlignment="1" applyProtection="1">
      <alignment shrinkToFit="1"/>
      <protection hidden="1"/>
    </xf>
    <xf numFmtId="8" fontId="0" fillId="0" borderId="7" xfId="0" applyNumberFormat="1" applyBorder="1" applyAlignment="1" applyProtection="1">
      <alignment shrinkToFit="1"/>
      <protection hidden="1"/>
    </xf>
    <xf numFmtId="8" fontId="0" fillId="0" borderId="8" xfId="0" applyNumberFormat="1" applyBorder="1" applyAlignment="1" applyProtection="1">
      <alignment shrinkToFit="1"/>
      <protection hidden="1"/>
    </xf>
    <xf numFmtId="8" fontId="0" fillId="0" borderId="14" xfId="0" applyNumberFormat="1" applyBorder="1" applyAlignment="1" applyProtection="1">
      <alignment shrinkToFit="1"/>
      <protection hidden="1"/>
    </xf>
    <xf numFmtId="8" fontId="0" fillId="0" borderId="9" xfId="0" applyNumberFormat="1" applyBorder="1" applyAlignment="1" applyProtection="1">
      <alignment shrinkToFit="1"/>
      <protection hidden="1"/>
    </xf>
    <xf numFmtId="9" fontId="6" fillId="0" borderId="9" xfId="0" applyNumberFormat="1" applyFont="1" applyFill="1" applyBorder="1" applyAlignment="1" applyProtection="1">
      <alignment horizontal="center" shrinkToFit="1"/>
      <protection hidden="1"/>
    </xf>
    <xf numFmtId="0" fontId="0" fillId="4" borderId="3" xfId="0" applyFont="1" applyFill="1" applyBorder="1" applyAlignment="1" applyProtection="1">
      <alignment shrinkToFit="1"/>
      <protection hidden="1"/>
    </xf>
    <xf numFmtId="165" fontId="12" fillId="0" borderId="11" xfId="0" applyNumberFormat="1" applyFont="1" applyFill="1" applyBorder="1" applyAlignment="1" applyProtection="1">
      <alignment horizontal="right" shrinkToFit="1"/>
      <protection hidden="1"/>
    </xf>
    <xf numFmtId="165" fontId="12" fillId="0" borderId="4" xfId="0" applyNumberFormat="1" applyFont="1" applyBorder="1" applyAlignment="1" applyProtection="1">
      <alignment horizontal="right" shrinkToFit="1"/>
      <protection hidden="1"/>
    </xf>
    <xf numFmtId="165" fontId="12" fillId="0" borderId="13" xfId="0" applyNumberFormat="1" applyFont="1" applyBorder="1" applyAlignment="1" applyProtection="1">
      <alignment horizontal="right" shrinkToFit="1"/>
      <protection hidden="1"/>
    </xf>
    <xf numFmtId="165" fontId="12" fillId="0" borderId="7" xfId="0" applyNumberFormat="1" applyFont="1" applyBorder="1" applyAlignment="1" applyProtection="1">
      <alignment horizontal="right" shrinkToFit="1"/>
      <protection hidden="1"/>
    </xf>
    <xf numFmtId="0" fontId="0" fillId="7" borderId="2" xfId="0" applyNumberFormat="1" applyFill="1" applyBorder="1" applyAlignment="1" applyProtection="1">
      <alignment horizontal="center" shrinkToFit="1"/>
      <protection hidden="1"/>
    </xf>
    <xf numFmtId="0" fontId="0" fillId="7" borderId="4" xfId="0" applyNumberFormat="1" applyFill="1" applyBorder="1" applyAlignment="1" applyProtection="1">
      <alignment horizontal="center" shrinkToFit="1"/>
      <protection hidden="1"/>
    </xf>
    <xf numFmtId="0" fontId="0" fillId="7" borderId="2" xfId="0" applyFill="1" applyBorder="1" applyAlignment="1" applyProtection="1">
      <alignment horizontal="left" shrinkToFit="1"/>
      <protection hidden="1"/>
    </xf>
    <xf numFmtId="164" fontId="0" fillId="7" borderId="3" xfId="0" applyNumberFormat="1" applyFill="1" applyBorder="1" applyAlignment="1" applyProtection="1">
      <alignment horizontal="center" shrinkToFit="1"/>
      <protection hidden="1"/>
    </xf>
    <xf numFmtId="8" fontId="0" fillId="7" borderId="3" xfId="0" applyNumberFormat="1" applyFill="1" applyBorder="1" applyAlignment="1" applyProtection="1">
      <alignment horizontal="right" shrinkToFit="1"/>
      <protection hidden="1"/>
    </xf>
    <xf numFmtId="10" fontId="0" fillId="7" borderId="3" xfId="0" applyNumberFormat="1" applyFill="1" applyBorder="1" applyAlignment="1" applyProtection="1">
      <alignment shrinkToFit="1"/>
      <protection hidden="1"/>
    </xf>
    <xf numFmtId="8" fontId="0" fillId="7" borderId="4" xfId="0" applyNumberFormat="1" applyFill="1" applyBorder="1" applyAlignment="1" applyProtection="1">
      <alignment horizontal="right" shrinkToFit="1"/>
      <protection hidden="1"/>
    </xf>
    <xf numFmtId="0" fontId="0" fillId="7" borderId="12" xfId="0" applyNumberFormat="1" applyFill="1" applyBorder="1" applyAlignment="1" applyProtection="1">
      <alignment horizontal="center" shrinkToFit="1"/>
      <protection hidden="1"/>
    </xf>
    <xf numFmtId="0" fontId="0" fillId="7" borderId="13" xfId="0" applyNumberFormat="1" applyFill="1" applyBorder="1" applyAlignment="1" applyProtection="1">
      <alignment horizontal="center" shrinkToFit="1"/>
      <protection hidden="1"/>
    </xf>
    <xf numFmtId="0" fontId="0" fillId="7" borderId="12" xfId="0" applyFill="1" applyBorder="1" applyAlignment="1" applyProtection="1">
      <alignment horizontal="left" shrinkToFit="1"/>
      <protection hidden="1"/>
    </xf>
    <xf numFmtId="164" fontId="0" fillId="7" borderId="0" xfId="0" applyNumberFormat="1" applyFill="1" applyBorder="1" applyAlignment="1" applyProtection="1">
      <alignment horizontal="center" shrinkToFit="1"/>
      <protection hidden="1"/>
    </xf>
    <xf numFmtId="8" fontId="0" fillId="7" borderId="0" xfId="0" applyNumberFormat="1" applyFill="1" applyBorder="1" applyAlignment="1" applyProtection="1">
      <alignment horizontal="right" shrinkToFit="1"/>
      <protection hidden="1"/>
    </xf>
    <xf numFmtId="10" fontId="0" fillId="7" borderId="0" xfId="0" applyNumberFormat="1" applyFill="1" applyBorder="1" applyAlignment="1" applyProtection="1">
      <alignment shrinkToFit="1"/>
      <protection hidden="1"/>
    </xf>
    <xf numFmtId="8" fontId="0" fillId="7" borderId="13" xfId="0" applyNumberFormat="1" applyFill="1" applyBorder="1" applyAlignment="1" applyProtection="1">
      <alignment horizontal="right" shrinkToFit="1"/>
      <protection hidden="1"/>
    </xf>
    <xf numFmtId="0" fontId="0" fillId="7" borderId="5" xfId="0" applyNumberFormat="1" applyFill="1" applyBorder="1" applyAlignment="1" applyProtection="1">
      <alignment horizontal="center" shrinkToFit="1"/>
      <protection hidden="1"/>
    </xf>
    <xf numFmtId="0" fontId="0" fillId="7" borderId="7" xfId="0" applyNumberFormat="1" applyFill="1" applyBorder="1" applyAlignment="1" applyProtection="1">
      <alignment horizontal="center" shrinkToFit="1"/>
      <protection hidden="1"/>
    </xf>
    <xf numFmtId="0" fontId="0" fillId="7" borderId="5" xfId="0" applyFill="1" applyBorder="1" applyAlignment="1" applyProtection="1">
      <alignment horizontal="left" shrinkToFit="1"/>
      <protection hidden="1"/>
    </xf>
    <xf numFmtId="164" fontId="0" fillId="7" borderId="6" xfId="0" applyNumberFormat="1" applyFill="1" applyBorder="1" applyAlignment="1" applyProtection="1">
      <alignment horizontal="center" shrinkToFit="1"/>
      <protection hidden="1"/>
    </xf>
    <xf numFmtId="8" fontId="0" fillId="7" borderId="6" xfId="0" applyNumberFormat="1" applyFill="1" applyBorder="1" applyAlignment="1" applyProtection="1">
      <alignment horizontal="right" shrinkToFit="1"/>
      <protection hidden="1"/>
    </xf>
    <xf numFmtId="10" fontId="0" fillId="7" borderId="6" xfId="0" applyNumberFormat="1" applyFill="1" applyBorder="1" applyAlignment="1" applyProtection="1">
      <alignment shrinkToFit="1"/>
      <protection hidden="1"/>
    </xf>
    <xf numFmtId="8" fontId="0" fillId="7" borderId="7" xfId="0" applyNumberFormat="1" applyFill="1" applyBorder="1" applyAlignment="1" applyProtection="1">
      <alignment horizontal="right" shrinkToFit="1"/>
      <protection hidden="1"/>
    </xf>
    <xf numFmtId="8" fontId="0" fillId="0" borderId="0" xfId="0" applyNumberFormat="1" applyAlignment="1" applyProtection="1">
      <alignment shrinkToFit="1"/>
      <protection hidden="1"/>
    </xf>
    <xf numFmtId="0" fontId="0" fillId="0" borderId="10" xfId="0" applyBorder="1" applyAlignment="1" applyProtection="1">
      <alignment horizontal="left" shrinkToFit="1"/>
      <protection hidden="1"/>
    </xf>
    <xf numFmtId="0" fontId="0" fillId="0" borderId="15" xfId="0" applyBorder="1" applyAlignment="1" applyProtection="1">
      <alignment horizontal="left" shrinkToFit="1"/>
      <protection hidden="1"/>
    </xf>
    <xf numFmtId="0" fontId="0" fillId="0" borderId="11" xfId="0" applyBorder="1" applyAlignment="1" applyProtection="1">
      <alignment horizontal="left" shrinkToFit="1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3" xfId="0" applyFont="1" applyFill="1" applyBorder="1" applyAlignment="1" applyProtection="1">
      <alignment horizontal="left" vertical="center" wrapText="1"/>
      <protection hidden="1"/>
    </xf>
    <xf numFmtId="0" fontId="10" fillId="4" borderId="4" xfId="0" applyFont="1" applyFill="1" applyBorder="1" applyAlignment="1" applyProtection="1">
      <alignment horizontal="left" vertical="center" wrapText="1"/>
      <protection hidden="1"/>
    </xf>
    <xf numFmtId="0" fontId="10" fillId="4" borderId="12" xfId="0" applyFont="1" applyFill="1" applyBorder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horizontal="left" vertical="center" wrapText="1"/>
      <protection hidden="1"/>
    </xf>
    <xf numFmtId="0" fontId="10" fillId="4" borderId="13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6" xfId="0" applyFont="1" applyFill="1" applyBorder="1" applyAlignment="1" applyProtection="1">
      <alignment horizontal="left" vertical="center" wrapText="1"/>
      <protection hidden="1"/>
    </xf>
    <xf numFmtId="0" fontId="10" fillId="4" borderId="7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5" fillId="3" borderId="4" xfId="0" applyFont="1" applyFill="1" applyBorder="1" applyAlignment="1" applyProtection="1">
      <alignment horizontal="center" vertical="center" shrinkToFit="1"/>
      <protection hidden="1"/>
    </xf>
    <xf numFmtId="0" fontId="5" fillId="3" borderId="5" xfId="0" applyFont="1" applyFill="1" applyBorder="1" applyAlignment="1" applyProtection="1">
      <alignment horizontal="center" vertical="center" shrinkToFit="1"/>
      <protection hidden="1"/>
    </xf>
    <xf numFmtId="0" fontId="5" fillId="3" borderId="6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3" fillId="3" borderId="10" xfId="0" applyFont="1" applyFill="1" applyBorder="1" applyAlignment="1" applyProtection="1">
      <alignment horizontal="center" shrinkToFit="1"/>
      <protection hidden="1"/>
    </xf>
    <xf numFmtId="0" fontId="3" fillId="3" borderId="15" xfId="0" applyFont="1" applyFill="1" applyBorder="1" applyAlignment="1" applyProtection="1">
      <alignment horizontal="center" shrinkToFit="1"/>
      <protection hidden="1"/>
    </xf>
    <xf numFmtId="0" fontId="3" fillId="3" borderId="11" xfId="0" applyFont="1" applyFill="1" applyBorder="1" applyAlignment="1" applyProtection="1">
      <alignment horizontal="center" shrinkToFit="1"/>
      <protection hidden="1"/>
    </xf>
    <xf numFmtId="0" fontId="2" fillId="2" borderId="10" xfId="0" applyFont="1" applyFill="1" applyBorder="1" applyAlignment="1" applyProtection="1">
      <alignment horizontal="center" shrinkToFit="1"/>
      <protection hidden="1"/>
    </xf>
    <xf numFmtId="0" fontId="2" fillId="2" borderId="15" xfId="0" applyFont="1" applyFill="1" applyBorder="1" applyAlignment="1" applyProtection="1">
      <alignment horizontal="center" shrinkToFit="1"/>
      <protection hidden="1"/>
    </xf>
    <xf numFmtId="0" fontId="2" fillId="2" borderId="11" xfId="0" applyFont="1" applyFill="1" applyBorder="1" applyAlignment="1" applyProtection="1">
      <alignment horizontal="center" shrinkToFit="1"/>
      <protection hidden="1"/>
    </xf>
    <xf numFmtId="0" fontId="9" fillId="5" borderId="10" xfId="0" applyFont="1" applyFill="1" applyBorder="1" applyAlignment="1" applyProtection="1">
      <alignment horizontal="center" shrinkToFit="1"/>
      <protection hidden="1"/>
    </xf>
    <xf numFmtId="0" fontId="9" fillId="5" borderId="15" xfId="0" applyFont="1" applyFill="1" applyBorder="1" applyAlignment="1" applyProtection="1">
      <alignment horizontal="center" shrinkToFit="1"/>
      <protection hidden="1"/>
    </xf>
    <xf numFmtId="0" fontId="9" fillId="5" borderId="11" xfId="0" applyFont="1" applyFill="1" applyBorder="1" applyAlignment="1" applyProtection="1">
      <alignment horizontal="center" shrinkToFit="1"/>
      <protection hidden="1"/>
    </xf>
    <xf numFmtId="0" fontId="6" fillId="0" borderId="10" xfId="0" applyFont="1" applyBorder="1" applyAlignment="1" applyProtection="1">
      <alignment horizontal="center" shrinkToFit="1"/>
      <protection hidden="1"/>
    </xf>
    <xf numFmtId="0" fontId="6" fillId="0" borderId="15" xfId="0" applyFont="1" applyBorder="1" applyAlignment="1" applyProtection="1">
      <alignment horizontal="center" shrinkToFit="1"/>
      <protection hidden="1"/>
    </xf>
    <xf numFmtId="0" fontId="6" fillId="0" borderId="11" xfId="0" applyFont="1" applyBorder="1" applyAlignment="1" applyProtection="1">
      <alignment horizontal="center" shrinkToFi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13" xfId="0" applyFont="1" applyBorder="1" applyAlignment="1" applyProtection="1">
      <alignment horizontal="left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13" fillId="0" borderId="7" xfId="0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 shrinkToFit="1"/>
      <protection locked="0"/>
    </xf>
    <xf numFmtId="0" fontId="1" fillId="0" borderId="6" xfId="0" applyFont="1" applyBorder="1" applyAlignment="1" applyProtection="1">
      <alignment horizontal="center" shrinkToFit="1"/>
      <protection hidden="1"/>
    </xf>
    <xf numFmtId="0" fontId="13" fillId="4" borderId="0" xfId="0" applyFont="1" applyFill="1" applyAlignment="1" applyProtection="1">
      <alignment horizontal="center" vertical="center" shrinkToFit="1"/>
      <protection hidden="1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4" fillId="6" borderId="7" xfId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8" fontId="0" fillId="4" borderId="10" xfId="0" applyNumberFormat="1" applyFill="1" applyBorder="1" applyAlignment="1" applyProtection="1">
      <alignment horizontal="right" shrinkToFit="1"/>
      <protection hidden="1"/>
    </xf>
    <xf numFmtId="8" fontId="0" fillId="4" borderId="11" xfId="0" applyNumberFormat="1" applyFill="1" applyBorder="1" applyAlignment="1" applyProtection="1">
      <alignment horizontal="right" shrinkToFit="1"/>
      <protection hidden="1"/>
    </xf>
    <xf numFmtId="0" fontId="16" fillId="4" borderId="3" xfId="0" applyFont="1" applyFill="1" applyBorder="1" applyAlignment="1" applyProtection="1">
      <alignment horizontal="center" shrinkToFit="1"/>
      <protection hidden="1"/>
    </xf>
    <xf numFmtId="0" fontId="7" fillId="3" borderId="2" xfId="0" applyFont="1" applyFill="1" applyBorder="1" applyAlignment="1" applyProtection="1">
      <alignment horizontal="center" vertical="center" shrinkToFit="1"/>
      <protection hidden="1"/>
    </xf>
    <xf numFmtId="0" fontId="7" fillId="3" borderId="3" xfId="0" applyFont="1" applyFill="1" applyBorder="1" applyAlignment="1" applyProtection="1">
      <alignment horizontal="center" vertical="center" shrinkToFit="1"/>
      <protection hidden="1"/>
    </xf>
    <xf numFmtId="0" fontId="7" fillId="3" borderId="4" xfId="0" applyFont="1" applyFill="1" applyBorder="1" applyAlignment="1" applyProtection="1">
      <alignment horizontal="center" vertical="center" shrinkToFit="1"/>
      <protection hidden="1"/>
    </xf>
    <xf numFmtId="0" fontId="7" fillId="3" borderId="5" xfId="0" applyFont="1" applyFill="1" applyBorder="1" applyAlignment="1" applyProtection="1">
      <alignment horizontal="center" vertical="center" shrinkToFit="1"/>
      <protection hidden="1"/>
    </xf>
    <xf numFmtId="0" fontId="7" fillId="3" borderId="6" xfId="0" applyFont="1" applyFill="1" applyBorder="1" applyAlignment="1" applyProtection="1">
      <alignment horizontal="center" vertical="center" shrinkToFit="1"/>
      <protection hidden="1"/>
    </xf>
    <xf numFmtId="0" fontId="7" fillId="3" borderId="7" xfId="0" applyFont="1" applyFill="1" applyBorder="1" applyAlignment="1" applyProtection="1">
      <alignment horizontal="center" vertical="center" shrinkToFit="1"/>
      <protection hidden="1"/>
    </xf>
    <xf numFmtId="8" fontId="8" fillId="4" borderId="2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3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4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5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6" xfId="0" applyNumberFormat="1" applyFont="1" applyFill="1" applyBorder="1" applyAlignment="1" applyProtection="1">
      <alignment horizontal="center" vertical="center" shrinkToFit="1"/>
      <protection hidden="1"/>
    </xf>
    <xf numFmtId="8" fontId="8" fillId="4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" xfId="0" applyFont="1" applyFill="1" applyBorder="1" applyAlignment="1" applyProtection="1">
      <alignment horizontal="center" shrinkToFit="1"/>
      <protection hidden="1"/>
    </xf>
    <xf numFmtId="0" fontId="3" fillId="3" borderId="3" xfId="0" applyFont="1" applyFill="1" applyBorder="1" applyAlignment="1" applyProtection="1">
      <alignment horizontal="center" shrinkToFit="1"/>
      <protection hidden="1"/>
    </xf>
    <xf numFmtId="0" fontId="3" fillId="3" borderId="4" xfId="0" applyFont="1" applyFill="1" applyBorder="1" applyAlignment="1" applyProtection="1">
      <alignment horizontal="center" shrinkToFit="1"/>
      <protection hidden="1"/>
    </xf>
    <xf numFmtId="0" fontId="3" fillId="3" borderId="5" xfId="0" applyFont="1" applyFill="1" applyBorder="1" applyAlignment="1" applyProtection="1">
      <alignment horizontal="center" shrinkToFit="1"/>
      <protection hidden="1"/>
    </xf>
    <xf numFmtId="0" fontId="3" fillId="3" borderId="6" xfId="0" applyFont="1" applyFill="1" applyBorder="1" applyAlignment="1" applyProtection="1">
      <alignment horizontal="center" shrinkToFit="1"/>
      <protection hidden="1"/>
    </xf>
    <xf numFmtId="0" fontId="3" fillId="3" borderId="12" xfId="0" applyFont="1" applyFill="1" applyBorder="1" applyAlignment="1" applyProtection="1">
      <alignment horizontal="center" shrinkToFit="1"/>
      <protection hidden="1"/>
    </xf>
    <xf numFmtId="0" fontId="3" fillId="3" borderId="0" xfId="0" applyFont="1" applyFill="1" applyBorder="1" applyAlignment="1" applyProtection="1">
      <alignment horizontal="center" shrinkToFit="1"/>
      <protection hidden="1"/>
    </xf>
    <xf numFmtId="8" fontId="12" fillId="0" borderId="5" xfId="0" applyNumberFormat="1" applyFont="1" applyFill="1" applyBorder="1" applyAlignment="1" applyProtection="1">
      <alignment shrinkToFit="1"/>
      <protection hidden="1"/>
    </xf>
    <xf numFmtId="8" fontId="12" fillId="0" borderId="6" xfId="0" applyNumberFormat="1" applyFont="1" applyFill="1" applyBorder="1" applyAlignment="1" applyProtection="1">
      <alignment shrinkToFit="1"/>
      <protection hidden="1"/>
    </xf>
    <xf numFmtId="8" fontId="12" fillId="0" borderId="7" xfId="0" applyNumberFormat="1" applyFont="1" applyFill="1" applyBorder="1" applyAlignment="1" applyProtection="1">
      <alignment shrinkToFit="1"/>
      <protection hidden="1"/>
    </xf>
    <xf numFmtId="8" fontId="12" fillId="0" borderId="12" xfId="0" applyNumberFormat="1" applyFont="1" applyFill="1" applyBorder="1" applyAlignment="1" applyProtection="1">
      <alignment shrinkToFit="1"/>
      <protection hidden="1"/>
    </xf>
    <xf numFmtId="8" fontId="12" fillId="0" borderId="0" xfId="0" applyNumberFormat="1" applyFont="1" applyFill="1" applyBorder="1" applyAlignment="1" applyProtection="1">
      <alignment shrinkToFit="1"/>
      <protection hidden="1"/>
    </xf>
    <xf numFmtId="8" fontId="12" fillId="0" borderId="13" xfId="0" applyNumberFormat="1" applyFont="1" applyFill="1" applyBorder="1" applyAlignment="1" applyProtection="1">
      <alignment shrinkToFit="1"/>
      <protection hidden="1"/>
    </xf>
    <xf numFmtId="8" fontId="12" fillId="0" borderId="2" xfId="0" applyNumberFormat="1" applyFont="1" applyFill="1" applyBorder="1" applyAlignment="1" applyProtection="1">
      <alignment shrinkToFit="1"/>
      <protection hidden="1"/>
    </xf>
    <xf numFmtId="8" fontId="12" fillId="0" borderId="3" xfId="0" applyNumberFormat="1" applyFont="1" applyFill="1" applyBorder="1" applyAlignment="1" applyProtection="1">
      <alignment shrinkToFit="1"/>
      <protection hidden="1"/>
    </xf>
    <xf numFmtId="8" fontId="12" fillId="0" borderId="4" xfId="0" applyNumberFormat="1" applyFont="1" applyFill="1" applyBorder="1" applyAlignment="1" applyProtection="1">
      <alignment shrinkToFit="1"/>
      <protection hidden="1"/>
    </xf>
    <xf numFmtId="0" fontId="10" fillId="4" borderId="15" xfId="0" applyFont="1" applyFill="1" applyBorder="1" applyAlignment="1" applyProtection="1">
      <alignment horizontal="center" shrinkToFit="1"/>
      <protection hidden="1"/>
    </xf>
  </cellXfs>
  <cellStyles count="2">
    <cellStyle name="Hyperlink" xfId="1" builtinId="8"/>
    <cellStyle name="Normal" xfId="0" builtinId="0"/>
  </cellStyles>
  <dxfs count="6"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FF66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basic-spreadsheet-range/?10090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project/annual-cost-savings-calculator/?10090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how-to-not-ruin-your-spreadsheet/?100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23</xdr:row>
      <xdr:rowOff>47625</xdr:rowOff>
    </xdr:from>
    <xdr:to>
      <xdr:col>16</xdr:col>
      <xdr:colOff>152400</xdr:colOff>
      <xdr:row>27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FC1FE-2963-4159-AA68-FFF4EFB6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4429125"/>
          <a:ext cx="2962274" cy="8763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35</xdr:row>
      <xdr:rowOff>95251</xdr:rowOff>
    </xdr:from>
    <xdr:to>
      <xdr:col>44</xdr:col>
      <xdr:colOff>152400</xdr:colOff>
      <xdr:row>41</xdr:row>
      <xdr:rowOff>122524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5550E-9897-4E0B-A53F-CC999E41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43</xdr:row>
      <xdr:rowOff>178948</xdr:rowOff>
    </xdr:from>
    <xdr:to>
      <xdr:col>44</xdr:col>
      <xdr:colOff>161924</xdr:colOff>
      <xdr:row>46</xdr:row>
      <xdr:rowOff>190499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57F52B-C197-4A47-8D81-2540AC9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35</xdr:row>
      <xdr:rowOff>76201</xdr:rowOff>
    </xdr:from>
    <xdr:to>
      <xdr:col>21</xdr:col>
      <xdr:colOff>145771</xdr:colOff>
      <xdr:row>41</xdr:row>
      <xdr:rowOff>123825</xdr:rowOff>
    </xdr:to>
    <xdr:pic>
      <xdr:nvPicPr>
        <xdr:cNvPr id="5" name="Picture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EABAA8-BD00-4099-A730-67960F54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6743701"/>
          <a:ext cx="3889097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22</xdr:col>
      <xdr:colOff>0</xdr:colOff>
      <xdr:row>46</xdr:row>
      <xdr:rowOff>52917</xdr:rowOff>
    </xdr:to>
    <xdr:pic>
      <xdr:nvPicPr>
        <xdr:cNvPr id="6" name="Picture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0F42146-1EAB-4AF5-8774-0807948CF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400050</xdr:colOff>
      <xdr:row>15</xdr:row>
      <xdr:rowOff>85725</xdr:rowOff>
    </xdr:from>
    <xdr:ext cx="3049809" cy="37414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1C674C-04DA-41F2-9657-15C40DCFD366}"/>
            </a:ext>
          </a:extLst>
        </xdr:cNvPr>
        <xdr:cNvSpPr txBox="1"/>
      </xdr:nvSpPr>
      <xdr:spPr>
        <a:xfrm>
          <a:off x="3257550" y="2943225"/>
          <a:ext cx="304980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RESERVED FOR PAID VERSION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13</xdr:row>
      <xdr:rowOff>85725</xdr:rowOff>
    </xdr:from>
    <xdr:ext cx="2412905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A109E0-3203-49A8-8CC1-AFB8B1FA2B13}"/>
            </a:ext>
          </a:extLst>
        </xdr:cNvPr>
        <xdr:cNvSpPr txBox="1"/>
      </xdr:nvSpPr>
      <xdr:spPr>
        <a:xfrm>
          <a:off x="228600" y="2562225"/>
          <a:ext cx="241290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/>
            <a:t>RESERVED FOR PAID VERSION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9791jmqb2c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5E30-CE79-4D07-A516-6ABCAC7EA8B7}">
  <sheetPr>
    <tabColor theme="1"/>
  </sheetPr>
  <dimension ref="A1:BE50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55" width="2.85546875" style="1" hidden="1" customWidth="1"/>
    <col min="56" max="56" width="8.5703125" style="1" hidden="1" customWidth="1"/>
    <col min="57" max="57" width="0" style="1" hidden="1" customWidth="1"/>
    <col min="58" max="16384" width="2.85546875" style="1" hidden="1"/>
  </cols>
  <sheetData>
    <row r="1" spans="1:57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57" x14ac:dyDescent="0.25">
      <c r="A2" s="37"/>
      <c r="B2" s="114" t="s">
        <v>81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6"/>
      <c r="AT2" s="37"/>
      <c r="BD2" s="31"/>
    </row>
    <row r="3" spans="1:57" x14ac:dyDescent="0.25">
      <c r="A3" s="3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9"/>
      <c r="AT3" s="37"/>
      <c r="BD3" s="28" t="s">
        <v>16</v>
      </c>
      <c r="BE3" s="28">
        <v>1</v>
      </c>
    </row>
    <row r="4" spans="1:57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BD4" s="29" t="s">
        <v>17</v>
      </c>
      <c r="BE4" s="29">
        <v>2</v>
      </c>
    </row>
    <row r="5" spans="1:57" x14ac:dyDescent="0.25">
      <c r="A5" s="37"/>
      <c r="B5" s="120" t="s">
        <v>50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2"/>
      <c r="AT5" s="37"/>
      <c r="BD5" s="29" t="s">
        <v>18</v>
      </c>
      <c r="BE5" s="29">
        <v>3</v>
      </c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BD6" s="29" t="s">
        <v>19</v>
      </c>
      <c r="BE6" s="29">
        <v>4</v>
      </c>
    </row>
    <row r="7" spans="1:57" x14ac:dyDescent="0.25">
      <c r="A7" s="37"/>
      <c r="B7" s="123" t="s">
        <v>51</v>
      </c>
      <c r="C7" s="124"/>
      <c r="D7" s="124"/>
      <c r="E7" s="124"/>
      <c r="F7" s="124"/>
      <c r="G7" s="125"/>
      <c r="H7" s="102" t="s">
        <v>52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4"/>
      <c r="AT7" s="37"/>
      <c r="BD7" s="29" t="s">
        <v>20</v>
      </c>
      <c r="BE7" s="29">
        <v>5</v>
      </c>
    </row>
    <row r="8" spans="1:57" x14ac:dyDescent="0.25">
      <c r="A8" s="37"/>
      <c r="B8" s="120" t="s">
        <v>53</v>
      </c>
      <c r="C8" s="121"/>
      <c r="D8" s="121"/>
      <c r="E8" s="121"/>
      <c r="F8" s="121"/>
      <c r="G8" s="122"/>
      <c r="H8" s="102" t="s">
        <v>54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37"/>
      <c r="BD8" s="29" t="s">
        <v>21</v>
      </c>
      <c r="BE8" s="29">
        <v>6</v>
      </c>
    </row>
    <row r="9" spans="1:57" x14ac:dyDescent="0.25">
      <c r="A9" s="37"/>
      <c r="B9" s="102" t="s">
        <v>55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4"/>
      <c r="AT9" s="37"/>
      <c r="BD9" s="29" t="s">
        <v>22</v>
      </c>
      <c r="BE9" s="29">
        <v>7</v>
      </c>
    </row>
    <row r="10" spans="1:57" x14ac:dyDescent="0.25">
      <c r="A10" s="37"/>
      <c r="B10" s="102" t="s">
        <v>56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4"/>
      <c r="AT10" s="37"/>
      <c r="BD10" s="29" t="s">
        <v>23</v>
      </c>
      <c r="BE10" s="29">
        <v>8</v>
      </c>
    </row>
    <row r="11" spans="1:57" x14ac:dyDescent="0.25">
      <c r="A11" s="37"/>
      <c r="B11" s="102" t="s">
        <v>57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4"/>
      <c r="AT11" s="37"/>
      <c r="BD11" s="29" t="s">
        <v>24</v>
      </c>
      <c r="BE11" s="29">
        <v>9</v>
      </c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BD12" s="29" t="s">
        <v>25</v>
      </c>
      <c r="BE12" s="29">
        <v>10</v>
      </c>
    </row>
    <row r="13" spans="1:57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BD13" s="29" t="s">
        <v>26</v>
      </c>
      <c r="BE13" s="29">
        <v>11</v>
      </c>
    </row>
    <row r="14" spans="1:57" x14ac:dyDescent="0.25">
      <c r="A14" s="37"/>
      <c r="B14" s="120" t="s">
        <v>58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2"/>
      <c r="AT14" s="37"/>
      <c r="BD14" s="30" t="s">
        <v>27</v>
      </c>
      <c r="BE14" s="30">
        <v>12</v>
      </c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</row>
    <row r="16" spans="1:57" x14ac:dyDescent="0.25">
      <c r="A16" s="37"/>
      <c r="B16" s="126" t="s">
        <v>59</v>
      </c>
      <c r="C16" s="127"/>
      <c r="D16" s="127"/>
      <c r="E16" s="127"/>
      <c r="F16" s="127"/>
      <c r="G16" s="128"/>
      <c r="H16" s="129" t="s">
        <v>60</v>
      </c>
      <c r="I16" s="130"/>
      <c r="J16" s="130"/>
      <c r="K16" s="130"/>
      <c r="L16" s="130"/>
      <c r="M16" s="130"/>
      <c r="N16" s="130"/>
      <c r="O16" s="130"/>
      <c r="P16" s="130"/>
      <c r="Q16" s="131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</row>
    <row r="17" spans="1:46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144" t="s">
        <v>33</v>
      </c>
      <c r="U17" s="144"/>
      <c r="V17" s="144"/>
      <c r="W17" s="144"/>
      <c r="X17" s="144"/>
      <c r="Y17" s="144"/>
      <c r="Z17" s="144"/>
      <c r="AA17" s="144"/>
      <c r="AB17" s="144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</row>
    <row r="18" spans="1:46" ht="15" customHeight="1" x14ac:dyDescent="0.25">
      <c r="A18" s="37"/>
      <c r="B18" s="132" t="s">
        <v>61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4"/>
      <c r="R18" s="37"/>
      <c r="S18" s="37"/>
      <c r="T18" s="123" t="s">
        <v>15</v>
      </c>
      <c r="U18" s="124"/>
      <c r="V18" s="124"/>
      <c r="W18" s="124"/>
      <c r="X18" s="124"/>
      <c r="Y18" s="125"/>
      <c r="Z18" s="141" t="s">
        <v>20</v>
      </c>
      <c r="AA18" s="142"/>
      <c r="AB18" s="143"/>
      <c r="AC18" s="37"/>
      <c r="AD18" s="37"/>
      <c r="AE18" s="105" t="s">
        <v>69</v>
      </c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7"/>
      <c r="AT18" s="37"/>
    </row>
    <row r="19" spans="1:46" x14ac:dyDescent="0.25">
      <c r="A19" s="37"/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08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10"/>
      <c r="AT19" s="37"/>
    </row>
    <row r="20" spans="1:46" x14ac:dyDescent="0.25">
      <c r="A20" s="37"/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40"/>
      <c r="R20" s="37"/>
      <c r="S20" s="37"/>
      <c r="T20" s="123" t="s">
        <v>70</v>
      </c>
      <c r="U20" s="124"/>
      <c r="V20" s="124"/>
      <c r="W20" s="124"/>
      <c r="X20" s="124"/>
      <c r="Y20" s="125"/>
      <c r="Z20" s="141">
        <v>1</v>
      </c>
      <c r="AA20" s="142"/>
      <c r="AB20" s="143"/>
      <c r="AC20" s="37"/>
      <c r="AD20" s="37"/>
      <c r="AE20" s="111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3"/>
      <c r="AT20" s="37"/>
    </row>
    <row r="21" spans="1:46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</row>
    <row r="22" spans="1:46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</row>
    <row r="23" spans="1:46" x14ac:dyDescent="0.25">
      <c r="A23" s="37"/>
      <c r="B23" s="126" t="s">
        <v>62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8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</row>
    <row r="24" spans="1:46" x14ac:dyDescent="0.25">
      <c r="A24" s="37"/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</row>
    <row r="25" spans="1:46" x14ac:dyDescent="0.25">
      <c r="A25" s="37"/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</row>
    <row r="26" spans="1:46" x14ac:dyDescent="0.25">
      <c r="A26" s="37"/>
      <c r="B26" s="155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</row>
    <row r="27" spans="1:46" x14ac:dyDescent="0.25">
      <c r="A27" s="37"/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</row>
    <row r="28" spans="1:46" x14ac:dyDescent="0.25">
      <c r="A28" s="37"/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6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</row>
    <row r="29" spans="1:46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</row>
    <row r="30" spans="1:46" x14ac:dyDescent="0.25">
      <c r="A30" s="37"/>
      <c r="B30" s="146" t="s">
        <v>63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</row>
    <row r="31" spans="1:46" x14ac:dyDescent="0.25">
      <c r="A31" s="37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1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</row>
    <row r="32" spans="1:46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</row>
    <row r="33" spans="1:46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</row>
    <row r="34" spans="1:46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</row>
    <row r="35" spans="1:46" x14ac:dyDescent="0.25">
      <c r="A35" s="37"/>
      <c r="B35" s="126" t="s">
        <v>64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8"/>
      <c r="W35" s="37"/>
      <c r="X35" s="37"/>
      <c r="Y35" s="126" t="s">
        <v>65</v>
      </c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8"/>
      <c r="AT35" s="37"/>
    </row>
    <row r="36" spans="1:46" x14ac:dyDescent="0.25">
      <c r="A36" s="37"/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4"/>
      <c r="W36" s="37"/>
      <c r="X36" s="37"/>
      <c r="Y36" s="152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4"/>
      <c r="AT36" s="37"/>
    </row>
    <row r="37" spans="1:46" x14ac:dyDescent="0.25">
      <c r="A37" s="37"/>
      <c r="B37" s="155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7"/>
      <c r="W37" s="37"/>
      <c r="X37" s="37"/>
      <c r="Y37" s="155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7"/>
      <c r="AT37" s="37"/>
    </row>
    <row r="38" spans="1:46" x14ac:dyDescent="0.25">
      <c r="A38" s="37"/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7"/>
      <c r="W38" s="37"/>
      <c r="X38" s="37"/>
      <c r="Y38" s="155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7"/>
      <c r="AT38" s="37"/>
    </row>
    <row r="39" spans="1:46" x14ac:dyDescent="0.25">
      <c r="A39" s="37"/>
      <c r="B39" s="155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7"/>
      <c r="W39" s="37"/>
      <c r="X39" s="37"/>
      <c r="Y39" s="155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7"/>
      <c r="AT39" s="37"/>
    </row>
    <row r="40" spans="1:46" x14ac:dyDescent="0.25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7"/>
      <c r="W40" s="37"/>
      <c r="X40" s="37"/>
      <c r="Y40" s="155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7"/>
      <c r="AT40" s="37"/>
    </row>
    <row r="41" spans="1:46" x14ac:dyDescent="0.25">
      <c r="A41" s="37"/>
      <c r="B41" s="15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7"/>
      <c r="W41" s="37"/>
      <c r="X41" s="37"/>
      <c r="Y41" s="155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7"/>
      <c r="AT41" s="37"/>
    </row>
    <row r="42" spans="1:46" x14ac:dyDescent="0.25">
      <c r="A42" s="37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/>
      <c r="W42" s="37"/>
      <c r="X42" s="37"/>
      <c r="Y42" s="158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/>
      <c r="AT42" s="37"/>
    </row>
    <row r="43" spans="1:46" x14ac:dyDescent="0.25">
      <c r="A43" s="37"/>
      <c r="B43" s="126" t="s">
        <v>66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8"/>
      <c r="W43" s="37"/>
      <c r="X43" s="37"/>
      <c r="Y43" s="126" t="s">
        <v>71</v>
      </c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8"/>
      <c r="AT43" s="37"/>
    </row>
    <row r="44" spans="1:46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1:46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</row>
    <row r="46" spans="1:46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</row>
    <row r="47" spans="1:46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</row>
    <row r="48" spans="1:46" x14ac:dyDescent="0.25">
      <c r="A48" s="37"/>
      <c r="B48" s="105" t="s">
        <v>67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</row>
    <row r="49" spans="1:46" x14ac:dyDescent="0.25">
      <c r="A49" s="37"/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3"/>
      <c r="W49" s="37"/>
      <c r="X49" s="37"/>
      <c r="Y49" s="145" t="s">
        <v>68</v>
      </c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37"/>
    </row>
    <row r="50" spans="1:46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</row>
  </sheetData>
  <sheetProtection algorithmName="SHA-512" hashValue="0A2XmMbxqwTm4bVNGewR12V3Ut1dCvqs0+axFPZm36iGFjRHWmzxZZjeR/6bQ5f8oeHt5zq709XDo4W4lvAmFQ==" saltValue="kuM3uCFNwtvo8FYxrwzaDQ==" spinCount="100000" sheet="1" objects="1" scenarios="1"/>
  <mergeCells count="30">
    <mergeCell ref="B23:Q23"/>
    <mergeCell ref="Z18:AB18"/>
    <mergeCell ref="T18:Y18"/>
    <mergeCell ref="T17:AB17"/>
    <mergeCell ref="B48:V49"/>
    <mergeCell ref="Y49:AS49"/>
    <mergeCell ref="B30:Q31"/>
    <mergeCell ref="B35:V35"/>
    <mergeCell ref="Y35:AS35"/>
    <mergeCell ref="T20:Y20"/>
    <mergeCell ref="Z20:AB20"/>
    <mergeCell ref="B36:V42"/>
    <mergeCell ref="Y36:AS42"/>
    <mergeCell ref="B43:V43"/>
    <mergeCell ref="Y43:AS43"/>
    <mergeCell ref="B24:Q28"/>
    <mergeCell ref="B9:AS9"/>
    <mergeCell ref="B10:AS10"/>
    <mergeCell ref="B11:AS11"/>
    <mergeCell ref="AE18:AS20"/>
    <mergeCell ref="B2:AS3"/>
    <mergeCell ref="B5:AS5"/>
    <mergeCell ref="B7:G7"/>
    <mergeCell ref="H7:AS7"/>
    <mergeCell ref="B8:G8"/>
    <mergeCell ref="H8:AS8"/>
    <mergeCell ref="B14:AS14"/>
    <mergeCell ref="B16:G16"/>
    <mergeCell ref="H16:Q16"/>
    <mergeCell ref="B18:Q20"/>
  </mergeCells>
  <dataValidations count="1">
    <dataValidation type="list" allowBlank="1" showInputMessage="1" showErrorMessage="1" sqref="Z18:AB18" xr:uid="{DB13C65A-CC1E-49AC-A87F-9A872AD9E75F}">
      <formula1>$BD$2:$BD$14</formula1>
    </dataValidation>
  </dataValidations>
  <hyperlinks>
    <hyperlink ref="B30:Q31" r:id="rId1" display="Watch the demo on YouTube" xr:uid="{20E661A5-9C13-485B-A0F1-05A4C39D4937}"/>
  </hyperlinks>
  <pageMargins left="0.7" right="0.7" top="0.75" bottom="0.75" header="0.3" footer="0.3"/>
  <pageSetup paperSize="9" orientation="landscape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3E14-749B-47CF-BF48-EAAB3682B0F4}">
  <sheetPr>
    <tabColor rgb="FFFFC000"/>
  </sheetPr>
  <dimension ref="A1:AN66"/>
  <sheetViews>
    <sheetView zoomScaleNormal="100" workbookViewId="0">
      <pane xSplit="13" ySplit="10" topLeftCell="N11" activePane="bottomRight" state="frozen"/>
      <selection pane="topRight" activeCell="N1" sqref="N1"/>
      <selection pane="bottomLeft" activeCell="A11" sqref="A11"/>
      <selection pane="bottomRight"/>
    </sheetView>
  </sheetViews>
  <sheetFormatPr defaultColWidth="0" defaultRowHeight="15" zeroHeight="1" x14ac:dyDescent="0.25"/>
  <cols>
    <col min="1" max="1" width="2.85546875" style="1" customWidth="1"/>
    <col min="2" max="4" width="7.140625" style="1" customWidth="1"/>
    <col min="5" max="5" width="2.85546875" style="1" customWidth="1"/>
    <col min="6" max="6" width="7.140625" style="1" customWidth="1"/>
    <col min="7" max="7" width="8.5703125" style="1" customWidth="1"/>
    <col min="8" max="8" width="20" style="1" customWidth="1"/>
    <col min="9" max="9" width="8.5703125" style="1" customWidth="1"/>
    <col min="10" max="10" width="11.42578125" style="1" customWidth="1"/>
    <col min="11" max="11" width="8.5703125" style="1" customWidth="1"/>
    <col min="12" max="12" width="11.42578125" style="1" customWidth="1"/>
    <col min="13" max="13" width="2.85546875" style="1" customWidth="1"/>
    <col min="14" max="16" width="11.42578125" style="1" customWidth="1"/>
    <col min="17" max="17" width="2.85546875" style="1" customWidth="1"/>
    <col min="18" max="20" width="11.42578125" style="1" customWidth="1"/>
    <col min="21" max="21" width="2.85546875" style="1" customWidth="1"/>
    <col min="22" max="24" width="11.42578125" style="1" customWidth="1"/>
    <col min="25" max="25" width="2.85546875" style="1" customWidth="1"/>
    <col min="26" max="26" width="9.140625" style="1" hidden="1" customWidth="1"/>
    <col min="27" max="27" width="14.28515625" style="1" hidden="1" customWidth="1"/>
    <col min="28" max="28" width="2.85546875" style="1" hidden="1" customWidth="1"/>
    <col min="29" max="29" width="17.140625" style="1" hidden="1" customWidth="1"/>
    <col min="30" max="32" width="14.28515625" style="1" hidden="1" customWidth="1"/>
    <col min="33" max="33" width="2.85546875" style="1" hidden="1" customWidth="1"/>
    <col min="34" max="36" width="9.140625" style="1" hidden="1" customWidth="1"/>
    <col min="37" max="37" width="2.85546875" style="1" hidden="1" customWidth="1"/>
    <col min="38" max="16384" width="9.140625" style="1" hidden="1"/>
  </cols>
  <sheetData>
    <row r="1" spans="1:40" x14ac:dyDescent="0.25">
      <c r="A1" s="39"/>
      <c r="B1" s="39"/>
      <c r="C1" s="39"/>
      <c r="D1" s="39"/>
      <c r="E1" s="39"/>
      <c r="F1" s="37"/>
      <c r="G1" s="37"/>
      <c r="H1" s="39"/>
      <c r="I1" s="39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0" ht="15" customHeight="1" x14ac:dyDescent="0.25">
      <c r="A2" s="39"/>
      <c r="B2" s="114" t="s">
        <v>30</v>
      </c>
      <c r="C2" s="115"/>
      <c r="D2" s="115"/>
      <c r="E2" s="115"/>
      <c r="F2" s="115"/>
      <c r="G2" s="116"/>
      <c r="H2" s="37"/>
      <c r="I2" s="3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40" ht="15" customHeight="1" x14ac:dyDescent="0.25">
      <c r="A3" s="39"/>
      <c r="B3" s="117"/>
      <c r="C3" s="118"/>
      <c r="D3" s="118"/>
      <c r="E3" s="118"/>
      <c r="F3" s="118"/>
      <c r="G3" s="119"/>
      <c r="H3" s="37"/>
      <c r="I3" s="120" t="s">
        <v>76</v>
      </c>
      <c r="J3" s="122"/>
      <c r="K3" s="161">
        <f>'Savings &amp; Balance'!$F$4</f>
        <v>2654</v>
      </c>
      <c r="L3" s="162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AD3" s="56">
        <f ca="1">IFERROR(DATE(YEAR($AD$6), INDEX('Intro &amp; Setup'!$BE$3:$BE$14, MATCH('Intro &amp; Setup'!$Z$18, 'Intro &amp; Setup'!$BD$3:$BD$14, 0)), IF('Intro &amp; Setup'!$Z$20="", 1, DAY('Intro &amp; Setup'!$Z$20))), "")</f>
        <v>44682</v>
      </c>
      <c r="AE3" s="57">
        <f ca="1">IF($AD$3&gt;$AD$6, DATE(YEAR($AD$3)-1, MONTH($AD$3), 1), $AD$3)</f>
        <v>44317</v>
      </c>
    </row>
    <row r="4" spans="1:40" x14ac:dyDescent="0.25">
      <c r="A4" s="39"/>
      <c r="B4" s="163" t="str">
        <f>IF('Intro &amp; Setup'!$H$16="", "", 'Intro &amp; Setup'!$H$16)</f>
        <v>Your Business</v>
      </c>
      <c r="C4" s="163"/>
      <c r="D4" s="163"/>
      <c r="E4" s="163"/>
      <c r="F4" s="163"/>
      <c r="G4" s="163"/>
      <c r="H4" s="39"/>
      <c r="I4" s="39"/>
      <c r="J4" s="37"/>
      <c r="K4" s="37"/>
      <c r="L4" s="37"/>
      <c r="M4" s="37"/>
      <c r="N4" s="40" t="s">
        <v>8</v>
      </c>
      <c r="O4" s="41" t="s">
        <v>9</v>
      </c>
      <c r="P4" s="42" t="s">
        <v>4</v>
      </c>
      <c r="Q4" s="37"/>
      <c r="R4" s="40" t="s">
        <v>8</v>
      </c>
      <c r="S4" s="41" t="s">
        <v>9</v>
      </c>
      <c r="T4" s="42" t="s">
        <v>4</v>
      </c>
      <c r="U4" s="37"/>
      <c r="V4" s="40" t="s">
        <v>8</v>
      </c>
      <c r="W4" s="41" t="s">
        <v>9</v>
      </c>
      <c r="X4" s="42" t="s">
        <v>4</v>
      </c>
      <c r="Y4" s="37"/>
      <c r="AE4" s="58">
        <f ca="1">DATE(YEAR(AE3)+1, MONTH(AE3), DAY(AE3)-1)</f>
        <v>44681</v>
      </c>
    </row>
    <row r="5" spans="1:40" x14ac:dyDescent="0.25">
      <c r="A5" s="39"/>
      <c r="B5" s="50" t="s">
        <v>10</v>
      </c>
      <c r="C5" s="52" t="s">
        <v>11</v>
      </c>
      <c r="D5" s="51" t="s">
        <v>12</v>
      </c>
      <c r="E5" s="39"/>
      <c r="F5" s="37"/>
      <c r="G5" s="37"/>
      <c r="H5" s="39"/>
      <c r="I5" s="120" t="s">
        <v>28</v>
      </c>
      <c r="J5" s="122"/>
      <c r="K5" s="161">
        <f>'Savings &amp; Balance'!$C$7</f>
        <v>1300</v>
      </c>
      <c r="L5" s="162"/>
      <c r="M5" s="37"/>
      <c r="N5" s="43">
        <f ca="1">SUM(N$11:N$65)</f>
        <v>1281</v>
      </c>
      <c r="O5" s="44">
        <f ca="1">SUM(O$11:O$65)</f>
        <v>1281</v>
      </c>
      <c r="P5" s="76">
        <f ca="1">SUM(P$11:P$65)</f>
        <v>0</v>
      </c>
      <c r="Q5" s="37"/>
      <c r="R5" s="43">
        <f ca="1">SUM(R$11:R$65)</f>
        <v>1293</v>
      </c>
      <c r="S5" s="44">
        <f ca="1">SUM(S$11:S$65)</f>
        <v>73</v>
      </c>
      <c r="T5" s="76">
        <f ca="1">SUM(T$11:T$65)</f>
        <v>1220</v>
      </c>
      <c r="U5" s="37"/>
      <c r="V5" s="43">
        <f ca="1">SUM(V$11:V$65)</f>
        <v>1293</v>
      </c>
      <c r="W5" s="44">
        <f ca="1">SUM(W$11:W$65)</f>
        <v>0</v>
      </c>
      <c r="X5" s="76">
        <f ca="1">SUM(X$11:X$65)</f>
        <v>1293</v>
      </c>
      <c r="Y5" s="37"/>
      <c r="AD5" s="54" t="s">
        <v>39</v>
      </c>
    </row>
    <row r="6" spans="1:40" x14ac:dyDescent="0.25">
      <c r="A6" s="39"/>
      <c r="B6" s="74">
        <f ca="1">IFERROR(ROUND($O5/$N5, 2), "")</f>
        <v>1</v>
      </c>
      <c r="C6" s="74">
        <f ca="1">IFERROR(ROUND($S5/$R5, 2), "")</f>
        <v>0.06</v>
      </c>
      <c r="D6" s="74">
        <f ca="1">IFERROR(ROUND($W5/$V5, 2), "")</f>
        <v>0</v>
      </c>
      <c r="E6" s="39"/>
      <c r="F6" s="37"/>
      <c r="G6" s="37"/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AD6" s="55">
        <f ca="1">TODAY()</f>
        <v>44672</v>
      </c>
    </row>
    <row r="7" spans="1:40" x14ac:dyDescent="0.25">
      <c r="A7" s="39"/>
      <c r="B7" s="39"/>
      <c r="C7" s="39"/>
      <c r="D7" s="39"/>
      <c r="E7" s="39"/>
      <c r="F7" s="120" t="s">
        <v>3</v>
      </c>
      <c r="G7" s="122"/>
      <c r="H7" s="39"/>
      <c r="I7" s="120" t="s">
        <v>31</v>
      </c>
      <c r="J7" s="122"/>
      <c r="K7" s="161">
        <f>SUM($L$11:$L$65)</f>
        <v>1354</v>
      </c>
      <c r="L7" s="162"/>
      <c r="M7" s="37"/>
      <c r="N7" s="120" t="str">
        <f ca="1">CONCATENATE(YEAR($AE$3), "/", YEAR($AE$4))</f>
        <v>2021/2022</v>
      </c>
      <c r="O7" s="121"/>
      <c r="P7" s="122"/>
      <c r="Q7" s="37"/>
      <c r="R7" s="120" t="str">
        <f ca="1">CONCATENATE(YEAR($AE$3)+1, "/", YEAR($AE$4)+1)</f>
        <v>2022/2023</v>
      </c>
      <c r="S7" s="121"/>
      <c r="T7" s="122"/>
      <c r="U7" s="37"/>
      <c r="V7" s="120" t="str">
        <f ca="1">CONCATENATE(YEAR($AE$3)+2, "/", YEAR($AE$4)+2)</f>
        <v>2023/2024</v>
      </c>
      <c r="W7" s="121"/>
      <c r="X7" s="122"/>
      <c r="Y7" s="37"/>
      <c r="AA7" s="28" t="s">
        <v>36</v>
      </c>
    </row>
    <row r="8" spans="1:40" x14ac:dyDescent="0.25">
      <c r="A8" s="37"/>
      <c r="B8" s="37"/>
      <c r="C8" s="37"/>
      <c r="D8" s="37"/>
      <c r="E8" s="37"/>
      <c r="F8" s="38" t="s">
        <v>37</v>
      </c>
      <c r="G8" s="38" t="s">
        <v>35</v>
      </c>
      <c r="H8" s="37"/>
      <c r="I8" s="37"/>
      <c r="J8" s="37"/>
      <c r="K8" s="38" t="s">
        <v>6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AA8" s="30" t="s">
        <v>78</v>
      </c>
    </row>
    <row r="9" spans="1:40" x14ac:dyDescent="0.25">
      <c r="A9" s="37"/>
      <c r="B9" s="5" t="s">
        <v>10</v>
      </c>
      <c r="C9" s="6" t="s">
        <v>11</v>
      </c>
      <c r="D9" s="7" t="s">
        <v>12</v>
      </c>
      <c r="E9" s="37"/>
      <c r="F9" s="2" t="s">
        <v>36</v>
      </c>
      <c r="G9" s="3" t="s">
        <v>34</v>
      </c>
      <c r="H9" s="3" t="s">
        <v>0</v>
      </c>
      <c r="I9" s="3" t="s">
        <v>1</v>
      </c>
      <c r="J9" s="3" t="s">
        <v>2</v>
      </c>
      <c r="K9" s="3" t="s">
        <v>5</v>
      </c>
      <c r="L9" s="4" t="s">
        <v>7</v>
      </c>
      <c r="M9" s="37"/>
      <c r="N9" s="5" t="s">
        <v>8</v>
      </c>
      <c r="O9" s="6" t="s">
        <v>9</v>
      </c>
      <c r="P9" s="7" t="s">
        <v>4</v>
      </c>
      <c r="Q9" s="37"/>
      <c r="R9" s="5" t="s">
        <v>8</v>
      </c>
      <c r="S9" s="6" t="s">
        <v>9</v>
      </c>
      <c r="T9" s="7" t="s">
        <v>4</v>
      </c>
      <c r="U9" s="37"/>
      <c r="V9" s="5" t="s">
        <v>8</v>
      </c>
      <c r="W9" s="6" t="s">
        <v>9</v>
      </c>
      <c r="X9" s="7" t="s">
        <v>4</v>
      </c>
      <c r="Y9" s="37"/>
    </row>
    <row r="10" spans="1:40" x14ac:dyDescent="0.25">
      <c r="A10" s="37"/>
      <c r="B10" s="8"/>
      <c r="C10" s="9"/>
      <c r="D10" s="10"/>
      <c r="E10" s="37"/>
      <c r="F10" s="11"/>
      <c r="G10" s="12"/>
      <c r="H10" s="12"/>
      <c r="I10" s="12"/>
      <c r="J10" s="12"/>
      <c r="K10" s="12"/>
      <c r="L10" s="13"/>
      <c r="M10" s="37"/>
      <c r="N10" s="8"/>
      <c r="O10" s="9"/>
      <c r="P10" s="10"/>
      <c r="Q10" s="37"/>
      <c r="R10" s="8"/>
      <c r="S10" s="9"/>
      <c r="T10" s="10"/>
      <c r="U10" s="37"/>
      <c r="V10" s="8"/>
      <c r="W10" s="9"/>
      <c r="X10" s="10"/>
      <c r="Y10" s="37"/>
      <c r="AA10" s="54" t="s">
        <v>77</v>
      </c>
      <c r="AC10" s="54" t="s">
        <v>40</v>
      </c>
      <c r="AD10" s="54" t="s">
        <v>38</v>
      </c>
      <c r="AE10" s="54" t="s">
        <v>41</v>
      </c>
      <c r="AF10" s="54" t="s">
        <v>42</v>
      </c>
      <c r="AH10" s="54" t="s">
        <v>43</v>
      </c>
      <c r="AI10" s="54" t="s">
        <v>44</v>
      </c>
      <c r="AJ10" s="54" t="s">
        <v>45</v>
      </c>
      <c r="AL10" s="54" t="s">
        <v>46</v>
      </c>
      <c r="AM10" s="54" t="s">
        <v>48</v>
      </c>
      <c r="AN10" s="54" t="s">
        <v>47</v>
      </c>
    </row>
    <row r="11" spans="1:40" x14ac:dyDescent="0.25">
      <c r="A11" s="37"/>
      <c r="B11" s="21" t="str">
        <f ca="1">IF($AA11="X", $AA$8, IFERROR(ROUND($O11/$N11, 2), IF($N11=0, $AA$7, "")))</f>
        <v>Overdue</v>
      </c>
      <c r="C11" s="25">
        <f ca="1">IFERROR(ROUND($S11/$R11, 2), IF($R11=0, $AA$7, ""))</f>
        <v>0</v>
      </c>
      <c r="D11" s="22">
        <f ca="1">IFERROR(ROUND($W11/$V11, 2), IF($V11=0, $AA$7, ""))</f>
        <v>0</v>
      </c>
      <c r="E11" s="37"/>
      <c r="F11" s="49">
        <v>2019</v>
      </c>
      <c r="G11" s="48"/>
      <c r="H11" s="15" t="s">
        <v>79</v>
      </c>
      <c r="I11" s="53">
        <v>43587</v>
      </c>
      <c r="J11" s="16">
        <v>8</v>
      </c>
      <c r="K11" s="17"/>
      <c r="L11" s="34">
        <v>8</v>
      </c>
      <c r="M11" s="37"/>
      <c r="N11" s="18">
        <f ca="1">$AL11</f>
        <v>8</v>
      </c>
      <c r="O11" s="45">
        <f ca="1">$AH11</f>
        <v>8</v>
      </c>
      <c r="P11" s="77">
        <f ca="1">IFERROR(IF(N11-O11&lt;0, 0, ROUND(N11-O11, 2)), "")</f>
        <v>0</v>
      </c>
      <c r="Q11" s="37"/>
      <c r="R11" s="18">
        <f ca="1">$AM11</f>
        <v>8</v>
      </c>
      <c r="S11" s="45">
        <f ca="1">$AI11</f>
        <v>0</v>
      </c>
      <c r="T11" s="77">
        <f ca="1">IFERROR(IF(R11-S11&lt;0, 0, ROUND(R11-S11, 2)), "")</f>
        <v>8</v>
      </c>
      <c r="U11" s="37"/>
      <c r="V11" s="18">
        <f ca="1">$AN11</f>
        <v>8</v>
      </c>
      <c r="W11" s="45">
        <f ca="1">$AJ11</f>
        <v>0</v>
      </c>
      <c r="X11" s="77">
        <f ca="1">IFERROR(IF(V11-W11&lt;0, 0, ROUND(V11-W11, 0)), "")</f>
        <v>8</v>
      </c>
      <c r="Y11" s="37"/>
      <c r="AA11" s="28" t="str">
        <f ca="1">IF(OR($AC11="", $AD11=""), "", IF(AD11&lt;AC11, "X", ""))</f>
        <v>X</v>
      </c>
      <c r="AC11" s="57">
        <f ca="1">IF($I11="", "", IF(DATE(YEAR($AE$3), MONTH($I11), DAY($I11))&gt;=$AE$3, DATE(YEAR($AE$3), MONTH($I11), DAY($I11)), DATE(YEAR($AE$3)+1, MONTH($I11), DAY($I11))))</f>
        <v>44318</v>
      </c>
      <c r="AD11" s="59">
        <f>IF(OR($F11="", $I11=""), "", DATE($F11+(IF($G11="", 1, $G11)), MONTH($I11), DAY($I11)))</f>
        <v>43953</v>
      </c>
      <c r="AE11" s="57">
        <f ca="1">IFERROR(DATE(YEAR(AC11)+1, MONTH(AC11), DAY(AC11)), "")</f>
        <v>44683</v>
      </c>
      <c r="AF11" s="59">
        <f t="shared" ref="AF11:AF65" ca="1" si="0">IFERROR(DATE(YEAR(AE11)+1, MONTH(AE11), DAY(AE11)), "")</f>
        <v>45048</v>
      </c>
      <c r="AH11" s="63">
        <f ca="1">IF($J11="", "", IF($L11&gt;$AL11, $AL11, $L11))</f>
        <v>8</v>
      </c>
      <c r="AI11" s="71">
        <f ca="1">IF($J11="", "", IF(($L11-$AH11)&gt;$AM11, $AM11, ($L11-$AH11)))</f>
        <v>0</v>
      </c>
      <c r="AJ11" s="65">
        <f ca="1">IF($J11="", "", ($L11-$AH11-$AI11))</f>
        <v>0</v>
      </c>
      <c r="AL11" s="63">
        <f ca="1">IF($J11="", "", IF($AD11&gt;$AC11, 0, $J11))</f>
        <v>8</v>
      </c>
      <c r="AM11" s="64">
        <f ca="1">IF($J11="", "", IF($AD11&gt;$AE11, 0, ROUND($J11+($J11*$K11), 2)))</f>
        <v>8</v>
      </c>
      <c r="AN11" s="65">
        <f ca="1">IF($J11="", "", IF($AD11&gt;$AF11, 0, ROUND($J11+($J11*$K11), 2)))</f>
        <v>8</v>
      </c>
    </row>
    <row r="12" spans="1:40" x14ac:dyDescent="0.25">
      <c r="A12" s="37"/>
      <c r="B12" s="21" t="str">
        <f t="shared" ref="B12:B65" ca="1" si="1">IF($AA12="X", $AA$8, IFERROR(ROUND($O12/$N12, 2), IF($N12=0, $AA$7, "")))</f>
        <v>Paid</v>
      </c>
      <c r="C12" s="25">
        <f t="shared" ref="C12:C65" ca="1" si="2">IFERROR(ROUND($S12/$R12, 2), IF($R12=0, $AA$7, ""))</f>
        <v>0</v>
      </c>
      <c r="D12" s="22">
        <f t="shared" ref="D12:D65" ca="1" si="3">IFERROR(ROUND($W12/$V12, 2), IF($V12=0, $AA$7, ""))</f>
        <v>0</v>
      </c>
      <c r="E12" s="37"/>
      <c r="F12" s="49">
        <v>2019</v>
      </c>
      <c r="G12" s="48">
        <v>3</v>
      </c>
      <c r="H12" s="15" t="s">
        <v>75</v>
      </c>
      <c r="I12" s="53">
        <v>43686</v>
      </c>
      <c r="J12" s="16">
        <v>12</v>
      </c>
      <c r="K12" s="17"/>
      <c r="L12" s="34">
        <v>0</v>
      </c>
      <c r="M12" s="37"/>
      <c r="N12" s="19">
        <f t="shared" ref="N12:N65" ca="1" si="4">$AL12</f>
        <v>0</v>
      </c>
      <c r="O12" s="46">
        <f t="shared" ref="O12:O65" ca="1" si="5">$AH12</f>
        <v>0</v>
      </c>
      <c r="P12" s="78">
        <f t="shared" ref="P12:P65" ca="1" si="6">IFERROR(IF(N12-O12&lt;0, 0, ROUND(N12-O12, 2)), "")</f>
        <v>0</v>
      </c>
      <c r="Q12" s="37"/>
      <c r="R12" s="19">
        <f t="shared" ref="R12:R65" ca="1" si="7">$AM12</f>
        <v>12</v>
      </c>
      <c r="S12" s="46">
        <f t="shared" ref="S12:S65" ca="1" si="8">$AI12</f>
        <v>0</v>
      </c>
      <c r="T12" s="78">
        <f t="shared" ref="T12:T65" ca="1" si="9">IFERROR(IF(R12-S12&lt;0, 0, ROUND(R12-S12, 2)), "")</f>
        <v>12</v>
      </c>
      <c r="U12" s="37"/>
      <c r="V12" s="19">
        <f t="shared" ref="V12:V65" ca="1" si="10">$AN12</f>
        <v>12</v>
      </c>
      <c r="W12" s="46">
        <f t="shared" ref="W12:W65" ca="1" si="11">$AJ12</f>
        <v>0</v>
      </c>
      <c r="X12" s="78">
        <f t="shared" ref="X12:X65" ca="1" si="12">IFERROR(IF(V12-W12&lt;0, 0, ROUND(V12-W12, 0)), "")</f>
        <v>12</v>
      </c>
      <c r="Y12" s="37"/>
      <c r="AA12" s="29" t="str">
        <f t="shared" ref="AA12:AA65" ca="1" si="13">IF(OR($AC12="", $AD12=""), "", IF(AD12&lt;AC12, "X", ""))</f>
        <v/>
      </c>
      <c r="AC12" s="62">
        <f t="shared" ref="AC12:AC65" ca="1" si="14">IF($I12="", "", IF(DATE(YEAR($AE$3), MONTH($I12), DAY($I12))&gt;=$AE$3, DATE(YEAR($AE$3), MONTH($I12), DAY($I12)), DATE(YEAR($AE$3)+1, MONTH($I12), DAY($I12))))</f>
        <v>44417</v>
      </c>
      <c r="AD12" s="60">
        <f t="shared" ref="AD12:AD65" si="15">IF(OR($F12="", $I12=""), "", DATE($F12+(IF($G12="", 1, $G12)), MONTH($I12), DAY($I12)))</f>
        <v>44782</v>
      </c>
      <c r="AE12" s="62">
        <f t="shared" ref="AE12:AE65" ca="1" si="16">IFERROR(DATE(YEAR(AC12)+1, MONTH(AC12), DAY(AC12)), "")</f>
        <v>44782</v>
      </c>
      <c r="AF12" s="60">
        <f t="shared" ca="1" si="0"/>
        <v>45147</v>
      </c>
      <c r="AH12" s="66">
        <f t="shared" ref="AH12:AH65" ca="1" si="17">IF($J12="", "", IF($L12&gt;$AL12, $AL12, $L12))</f>
        <v>0</v>
      </c>
      <c r="AI12" s="72">
        <f t="shared" ref="AI12:AI65" ca="1" si="18">IF($J12="", "", IF(($L12-$AH12)&gt;$J12, $J12, ($L12-$AH12)))</f>
        <v>0</v>
      </c>
      <c r="AJ12" s="67">
        <f t="shared" ref="AJ12:AJ65" ca="1" si="19">IF($J12="", "", ($L12-$AH12-$AI12))</f>
        <v>0</v>
      </c>
      <c r="AL12" s="66">
        <f t="shared" ref="AL12:AL65" ca="1" si="20">IF($J12="", "", IF($AD12&gt;$AC12, 0, $J12))</f>
        <v>0</v>
      </c>
      <c r="AM12" s="101">
        <f t="shared" ref="AM12:AM65" ca="1" si="21">IF($J12="", "", IF($AD12&gt;$AE12, 0, ROUND($J12+($J12*$K12), 2)))</f>
        <v>12</v>
      </c>
      <c r="AN12" s="67">
        <f t="shared" ref="AN12:AN65" ca="1" si="22">IF($J12="", "", IF($AD12&gt;$AF12, 0, ROUND($J12+($J12*$K12), 2)))</f>
        <v>12</v>
      </c>
    </row>
    <row r="13" spans="1:40" x14ac:dyDescent="0.25">
      <c r="A13" s="37"/>
      <c r="B13" s="21" t="str">
        <f t="shared" ca="1" si="1"/>
        <v>Overdue</v>
      </c>
      <c r="C13" s="25">
        <f t="shared" ca="1" si="2"/>
        <v>0</v>
      </c>
      <c r="D13" s="22">
        <f t="shared" ca="1" si="3"/>
        <v>0</v>
      </c>
      <c r="E13" s="37"/>
      <c r="F13" s="49">
        <v>2019</v>
      </c>
      <c r="G13" s="48"/>
      <c r="H13" s="15" t="s">
        <v>72</v>
      </c>
      <c r="I13" s="53">
        <v>43617</v>
      </c>
      <c r="J13" s="16">
        <v>1200</v>
      </c>
      <c r="K13" s="17"/>
      <c r="L13" s="34">
        <v>1200</v>
      </c>
      <c r="M13" s="37"/>
      <c r="N13" s="19">
        <f t="shared" ca="1" si="4"/>
        <v>1200</v>
      </c>
      <c r="O13" s="46">
        <f t="shared" ca="1" si="5"/>
        <v>1200</v>
      </c>
      <c r="P13" s="78">
        <f t="shared" ca="1" si="6"/>
        <v>0</v>
      </c>
      <c r="Q13" s="37"/>
      <c r="R13" s="19">
        <f t="shared" ca="1" si="7"/>
        <v>1200</v>
      </c>
      <c r="S13" s="46">
        <f t="shared" ca="1" si="8"/>
        <v>0</v>
      </c>
      <c r="T13" s="78">
        <f t="shared" ca="1" si="9"/>
        <v>1200</v>
      </c>
      <c r="U13" s="37"/>
      <c r="V13" s="19">
        <f t="shared" ca="1" si="10"/>
        <v>1200</v>
      </c>
      <c r="W13" s="46">
        <f t="shared" ca="1" si="11"/>
        <v>0</v>
      </c>
      <c r="X13" s="78">
        <f t="shared" ca="1" si="12"/>
        <v>1200</v>
      </c>
      <c r="Y13" s="37"/>
      <c r="AA13" s="29" t="str">
        <f t="shared" ca="1" si="13"/>
        <v>X</v>
      </c>
      <c r="AC13" s="62">
        <f t="shared" ca="1" si="14"/>
        <v>44348</v>
      </c>
      <c r="AD13" s="60">
        <f t="shared" si="15"/>
        <v>43983</v>
      </c>
      <c r="AE13" s="62">
        <f t="shared" ca="1" si="16"/>
        <v>44713</v>
      </c>
      <c r="AF13" s="60">
        <f t="shared" ca="1" si="0"/>
        <v>45078</v>
      </c>
      <c r="AH13" s="66">
        <f t="shared" ca="1" si="17"/>
        <v>1200</v>
      </c>
      <c r="AI13" s="72">
        <f t="shared" ca="1" si="18"/>
        <v>0</v>
      </c>
      <c r="AJ13" s="67">
        <f t="shared" ca="1" si="19"/>
        <v>0</v>
      </c>
      <c r="AL13" s="66">
        <f t="shared" ca="1" si="20"/>
        <v>1200</v>
      </c>
      <c r="AM13" s="101">
        <f t="shared" ca="1" si="21"/>
        <v>1200</v>
      </c>
      <c r="AN13" s="67">
        <f t="shared" ca="1" si="22"/>
        <v>1200</v>
      </c>
    </row>
    <row r="14" spans="1:40" x14ac:dyDescent="0.25">
      <c r="A14" s="37"/>
      <c r="B14" s="21" t="str">
        <f t="shared" ca="1" si="1"/>
        <v>Overdue</v>
      </c>
      <c r="C14" s="25">
        <f t="shared" ca="1" si="2"/>
        <v>1</v>
      </c>
      <c r="D14" s="22">
        <f t="shared" ca="1" si="3"/>
        <v>0</v>
      </c>
      <c r="E14" s="37"/>
      <c r="F14" s="49">
        <v>2019</v>
      </c>
      <c r="G14" s="48"/>
      <c r="H14" s="15" t="s">
        <v>74</v>
      </c>
      <c r="I14" s="53">
        <v>43570</v>
      </c>
      <c r="J14" s="16">
        <v>13</v>
      </c>
      <c r="K14" s="17"/>
      <c r="L14" s="34">
        <v>26</v>
      </c>
      <c r="M14" s="37"/>
      <c r="N14" s="19">
        <f t="shared" ca="1" si="4"/>
        <v>13</v>
      </c>
      <c r="O14" s="46">
        <f t="shared" ca="1" si="5"/>
        <v>13</v>
      </c>
      <c r="P14" s="78">
        <f t="shared" ca="1" si="6"/>
        <v>0</v>
      </c>
      <c r="Q14" s="37"/>
      <c r="R14" s="19">
        <f t="shared" ca="1" si="7"/>
        <v>13</v>
      </c>
      <c r="S14" s="46">
        <f t="shared" ca="1" si="8"/>
        <v>13</v>
      </c>
      <c r="T14" s="78">
        <f t="shared" ca="1" si="9"/>
        <v>0</v>
      </c>
      <c r="U14" s="37"/>
      <c r="V14" s="19">
        <f t="shared" ca="1" si="10"/>
        <v>13</v>
      </c>
      <c r="W14" s="46">
        <f t="shared" ca="1" si="11"/>
        <v>0</v>
      </c>
      <c r="X14" s="78">
        <f t="shared" ca="1" si="12"/>
        <v>13</v>
      </c>
      <c r="Y14" s="37"/>
      <c r="AA14" s="29" t="str">
        <f t="shared" ca="1" si="13"/>
        <v>X</v>
      </c>
      <c r="AC14" s="62">
        <f t="shared" ca="1" si="14"/>
        <v>44666</v>
      </c>
      <c r="AD14" s="60">
        <f t="shared" si="15"/>
        <v>43936</v>
      </c>
      <c r="AE14" s="62">
        <f t="shared" ca="1" si="16"/>
        <v>45031</v>
      </c>
      <c r="AF14" s="60">
        <f t="shared" ca="1" si="0"/>
        <v>45397</v>
      </c>
      <c r="AH14" s="66">
        <f t="shared" ca="1" si="17"/>
        <v>13</v>
      </c>
      <c r="AI14" s="72">
        <f t="shared" ca="1" si="18"/>
        <v>13</v>
      </c>
      <c r="AJ14" s="67">
        <f t="shared" ca="1" si="19"/>
        <v>0</v>
      </c>
      <c r="AL14" s="66">
        <f t="shared" ca="1" si="20"/>
        <v>13</v>
      </c>
      <c r="AM14" s="101">
        <f t="shared" ca="1" si="21"/>
        <v>13</v>
      </c>
      <c r="AN14" s="67">
        <f t="shared" ca="1" si="22"/>
        <v>13</v>
      </c>
    </row>
    <row r="15" spans="1:40" x14ac:dyDescent="0.25">
      <c r="A15" s="37"/>
      <c r="B15" s="21" t="str">
        <f t="shared" ca="1" si="1"/>
        <v>Overdue</v>
      </c>
      <c r="C15" s="25">
        <f t="shared" ca="1" si="2"/>
        <v>1</v>
      </c>
      <c r="D15" s="22">
        <f t="shared" ca="1" si="3"/>
        <v>0</v>
      </c>
      <c r="E15" s="37"/>
      <c r="F15" s="49">
        <v>2019</v>
      </c>
      <c r="G15" s="48"/>
      <c r="H15" s="15" t="s">
        <v>73</v>
      </c>
      <c r="I15" s="53">
        <v>43563</v>
      </c>
      <c r="J15" s="16">
        <v>60</v>
      </c>
      <c r="K15" s="17"/>
      <c r="L15" s="34">
        <v>120</v>
      </c>
      <c r="M15" s="37"/>
      <c r="N15" s="19">
        <f t="shared" ca="1" si="4"/>
        <v>60</v>
      </c>
      <c r="O15" s="46">
        <f t="shared" ca="1" si="5"/>
        <v>60</v>
      </c>
      <c r="P15" s="78">
        <f t="shared" ca="1" si="6"/>
        <v>0</v>
      </c>
      <c r="Q15" s="37"/>
      <c r="R15" s="19">
        <f t="shared" ca="1" si="7"/>
        <v>60</v>
      </c>
      <c r="S15" s="46">
        <f t="shared" ca="1" si="8"/>
        <v>60</v>
      </c>
      <c r="T15" s="78">
        <f t="shared" ca="1" si="9"/>
        <v>0</v>
      </c>
      <c r="U15" s="37"/>
      <c r="V15" s="19">
        <f t="shared" ca="1" si="10"/>
        <v>60</v>
      </c>
      <c r="W15" s="46">
        <f t="shared" ca="1" si="11"/>
        <v>0</v>
      </c>
      <c r="X15" s="78">
        <f t="shared" ca="1" si="12"/>
        <v>60</v>
      </c>
      <c r="Y15" s="37"/>
      <c r="AA15" s="29" t="str">
        <f t="shared" ca="1" si="13"/>
        <v>X</v>
      </c>
      <c r="AC15" s="62">
        <f t="shared" ca="1" si="14"/>
        <v>44659</v>
      </c>
      <c r="AD15" s="60">
        <f t="shared" si="15"/>
        <v>43929</v>
      </c>
      <c r="AE15" s="62">
        <f t="shared" ca="1" si="16"/>
        <v>45024</v>
      </c>
      <c r="AF15" s="60">
        <f t="shared" ca="1" si="0"/>
        <v>45390</v>
      </c>
      <c r="AH15" s="66">
        <f t="shared" ca="1" si="17"/>
        <v>60</v>
      </c>
      <c r="AI15" s="72">
        <f t="shared" ca="1" si="18"/>
        <v>60</v>
      </c>
      <c r="AJ15" s="67">
        <f t="shared" ca="1" si="19"/>
        <v>0</v>
      </c>
      <c r="AL15" s="66">
        <f t="shared" ca="1" si="20"/>
        <v>60</v>
      </c>
      <c r="AM15" s="101">
        <f t="shared" ca="1" si="21"/>
        <v>60</v>
      </c>
      <c r="AN15" s="67">
        <f t="shared" ca="1" si="22"/>
        <v>60</v>
      </c>
    </row>
    <row r="16" spans="1:40" x14ac:dyDescent="0.25">
      <c r="A16" s="37"/>
      <c r="B16" s="21" t="str">
        <f t="shared" si="1"/>
        <v/>
      </c>
      <c r="C16" s="25" t="str">
        <f t="shared" si="2"/>
        <v/>
      </c>
      <c r="D16" s="22" t="str">
        <f t="shared" si="3"/>
        <v/>
      </c>
      <c r="E16" s="37"/>
      <c r="F16" s="80"/>
      <c r="G16" s="81"/>
      <c r="H16" s="82"/>
      <c r="I16" s="83"/>
      <c r="J16" s="84"/>
      <c r="K16" s="85"/>
      <c r="L16" s="86"/>
      <c r="M16" s="37"/>
      <c r="N16" s="19" t="str">
        <f t="shared" si="4"/>
        <v/>
      </c>
      <c r="O16" s="46" t="str">
        <f t="shared" si="5"/>
        <v/>
      </c>
      <c r="P16" s="78" t="str">
        <f t="shared" si="6"/>
        <v/>
      </c>
      <c r="Q16" s="37"/>
      <c r="R16" s="19" t="str">
        <f t="shared" si="7"/>
        <v/>
      </c>
      <c r="S16" s="46" t="str">
        <f t="shared" si="8"/>
        <v/>
      </c>
      <c r="T16" s="78" t="str">
        <f t="shared" si="9"/>
        <v/>
      </c>
      <c r="U16" s="37"/>
      <c r="V16" s="19" t="str">
        <f t="shared" si="10"/>
        <v/>
      </c>
      <c r="W16" s="46" t="str">
        <f t="shared" si="11"/>
        <v/>
      </c>
      <c r="X16" s="78" t="str">
        <f t="shared" si="12"/>
        <v/>
      </c>
      <c r="Y16" s="37"/>
      <c r="AA16" s="29" t="str">
        <f t="shared" si="13"/>
        <v/>
      </c>
      <c r="AC16" s="62" t="str">
        <f t="shared" si="14"/>
        <v/>
      </c>
      <c r="AD16" s="60" t="str">
        <f t="shared" si="15"/>
        <v/>
      </c>
      <c r="AE16" s="62" t="str">
        <f t="shared" si="16"/>
        <v/>
      </c>
      <c r="AF16" s="60" t="str">
        <f t="shared" si="0"/>
        <v/>
      </c>
      <c r="AH16" s="66" t="str">
        <f t="shared" si="17"/>
        <v/>
      </c>
      <c r="AI16" s="72" t="str">
        <f t="shared" si="18"/>
        <v/>
      </c>
      <c r="AJ16" s="67" t="str">
        <f t="shared" si="19"/>
        <v/>
      </c>
      <c r="AL16" s="66" t="str">
        <f t="shared" si="20"/>
        <v/>
      </c>
      <c r="AM16" s="101" t="str">
        <f t="shared" si="21"/>
        <v/>
      </c>
      <c r="AN16" s="67" t="str">
        <f t="shared" si="22"/>
        <v/>
      </c>
    </row>
    <row r="17" spans="1:40" x14ac:dyDescent="0.25">
      <c r="A17" s="37"/>
      <c r="B17" s="21" t="str">
        <f t="shared" si="1"/>
        <v/>
      </c>
      <c r="C17" s="25" t="str">
        <f t="shared" si="2"/>
        <v/>
      </c>
      <c r="D17" s="22" t="str">
        <f t="shared" si="3"/>
        <v/>
      </c>
      <c r="E17" s="37"/>
      <c r="F17" s="87"/>
      <c r="G17" s="88"/>
      <c r="H17" s="89"/>
      <c r="I17" s="90"/>
      <c r="J17" s="91"/>
      <c r="K17" s="92"/>
      <c r="L17" s="93"/>
      <c r="M17" s="37"/>
      <c r="N17" s="19" t="str">
        <f t="shared" si="4"/>
        <v/>
      </c>
      <c r="O17" s="46" t="str">
        <f t="shared" si="5"/>
        <v/>
      </c>
      <c r="P17" s="78" t="str">
        <f t="shared" si="6"/>
        <v/>
      </c>
      <c r="Q17" s="37"/>
      <c r="R17" s="19" t="str">
        <f t="shared" si="7"/>
        <v/>
      </c>
      <c r="S17" s="46" t="str">
        <f t="shared" si="8"/>
        <v/>
      </c>
      <c r="T17" s="78" t="str">
        <f t="shared" si="9"/>
        <v/>
      </c>
      <c r="U17" s="37"/>
      <c r="V17" s="19" t="str">
        <f t="shared" si="10"/>
        <v/>
      </c>
      <c r="W17" s="46" t="str">
        <f t="shared" si="11"/>
        <v/>
      </c>
      <c r="X17" s="78" t="str">
        <f t="shared" si="12"/>
        <v/>
      </c>
      <c r="Y17" s="37"/>
      <c r="AA17" s="29" t="str">
        <f t="shared" si="13"/>
        <v/>
      </c>
      <c r="AC17" s="62" t="str">
        <f t="shared" si="14"/>
        <v/>
      </c>
      <c r="AD17" s="60" t="str">
        <f t="shared" si="15"/>
        <v/>
      </c>
      <c r="AE17" s="62" t="str">
        <f t="shared" si="16"/>
        <v/>
      </c>
      <c r="AF17" s="60" t="str">
        <f t="shared" si="0"/>
        <v/>
      </c>
      <c r="AH17" s="66" t="str">
        <f t="shared" si="17"/>
        <v/>
      </c>
      <c r="AI17" s="72" t="str">
        <f t="shared" si="18"/>
        <v/>
      </c>
      <c r="AJ17" s="67" t="str">
        <f t="shared" si="19"/>
        <v/>
      </c>
      <c r="AL17" s="66" t="str">
        <f t="shared" si="20"/>
        <v/>
      </c>
      <c r="AM17" s="101" t="str">
        <f>IF($J17="", "", IF($AD17&gt;$AE17, 0, ROUND($J17+($J17*$K17), 2)))</f>
        <v/>
      </c>
      <c r="AN17" s="67" t="str">
        <f t="shared" si="22"/>
        <v/>
      </c>
    </row>
    <row r="18" spans="1:40" x14ac:dyDescent="0.25">
      <c r="A18" s="37"/>
      <c r="B18" s="21" t="str">
        <f t="shared" si="1"/>
        <v/>
      </c>
      <c r="C18" s="25" t="str">
        <f t="shared" si="2"/>
        <v/>
      </c>
      <c r="D18" s="22" t="str">
        <f t="shared" si="3"/>
        <v/>
      </c>
      <c r="E18" s="37"/>
      <c r="F18" s="87"/>
      <c r="G18" s="88"/>
      <c r="H18" s="89"/>
      <c r="I18" s="90"/>
      <c r="J18" s="91"/>
      <c r="K18" s="92"/>
      <c r="L18" s="93"/>
      <c r="M18" s="37"/>
      <c r="N18" s="19" t="str">
        <f t="shared" si="4"/>
        <v/>
      </c>
      <c r="O18" s="46" t="str">
        <f t="shared" si="5"/>
        <v/>
      </c>
      <c r="P18" s="78" t="str">
        <f t="shared" si="6"/>
        <v/>
      </c>
      <c r="Q18" s="37"/>
      <c r="R18" s="19" t="str">
        <f t="shared" si="7"/>
        <v/>
      </c>
      <c r="S18" s="46" t="str">
        <f t="shared" si="8"/>
        <v/>
      </c>
      <c r="T18" s="78" t="str">
        <f t="shared" si="9"/>
        <v/>
      </c>
      <c r="U18" s="37"/>
      <c r="V18" s="19" t="str">
        <f t="shared" si="10"/>
        <v/>
      </c>
      <c r="W18" s="46" t="str">
        <f t="shared" si="11"/>
        <v/>
      </c>
      <c r="X18" s="78" t="str">
        <f t="shared" si="12"/>
        <v/>
      </c>
      <c r="Y18" s="37"/>
      <c r="AA18" s="29" t="str">
        <f t="shared" si="13"/>
        <v/>
      </c>
      <c r="AC18" s="62" t="str">
        <f t="shared" si="14"/>
        <v/>
      </c>
      <c r="AD18" s="60" t="str">
        <f t="shared" si="15"/>
        <v/>
      </c>
      <c r="AE18" s="62" t="str">
        <f t="shared" si="16"/>
        <v/>
      </c>
      <c r="AF18" s="60" t="str">
        <f t="shared" si="0"/>
        <v/>
      </c>
      <c r="AH18" s="66" t="str">
        <f t="shared" si="17"/>
        <v/>
      </c>
      <c r="AI18" s="72" t="str">
        <f t="shared" si="18"/>
        <v/>
      </c>
      <c r="AJ18" s="67" t="str">
        <f t="shared" si="19"/>
        <v/>
      </c>
      <c r="AL18" s="66" t="str">
        <f t="shared" si="20"/>
        <v/>
      </c>
      <c r="AM18" s="101" t="str">
        <f t="shared" si="21"/>
        <v/>
      </c>
      <c r="AN18" s="67" t="str">
        <f t="shared" si="22"/>
        <v/>
      </c>
    </row>
    <row r="19" spans="1:40" x14ac:dyDescent="0.25">
      <c r="A19" s="37"/>
      <c r="B19" s="21" t="str">
        <f t="shared" si="1"/>
        <v/>
      </c>
      <c r="C19" s="25" t="str">
        <f t="shared" si="2"/>
        <v/>
      </c>
      <c r="D19" s="22" t="str">
        <f t="shared" si="3"/>
        <v/>
      </c>
      <c r="E19" s="37"/>
      <c r="F19" s="87"/>
      <c r="G19" s="88"/>
      <c r="H19" s="89"/>
      <c r="I19" s="90"/>
      <c r="J19" s="91"/>
      <c r="K19" s="92"/>
      <c r="L19" s="93"/>
      <c r="M19" s="37"/>
      <c r="N19" s="19" t="str">
        <f t="shared" si="4"/>
        <v/>
      </c>
      <c r="O19" s="46" t="str">
        <f t="shared" si="5"/>
        <v/>
      </c>
      <c r="P19" s="78" t="str">
        <f t="shared" si="6"/>
        <v/>
      </c>
      <c r="Q19" s="37"/>
      <c r="R19" s="19" t="str">
        <f t="shared" si="7"/>
        <v/>
      </c>
      <c r="S19" s="46" t="str">
        <f t="shared" si="8"/>
        <v/>
      </c>
      <c r="T19" s="78" t="str">
        <f t="shared" si="9"/>
        <v/>
      </c>
      <c r="U19" s="37"/>
      <c r="V19" s="19" t="str">
        <f t="shared" si="10"/>
        <v/>
      </c>
      <c r="W19" s="46" t="str">
        <f t="shared" si="11"/>
        <v/>
      </c>
      <c r="X19" s="78" t="str">
        <f t="shared" si="12"/>
        <v/>
      </c>
      <c r="Y19" s="37"/>
      <c r="AA19" s="29" t="str">
        <f t="shared" si="13"/>
        <v/>
      </c>
      <c r="AC19" s="62" t="str">
        <f t="shared" si="14"/>
        <v/>
      </c>
      <c r="AD19" s="60" t="str">
        <f t="shared" si="15"/>
        <v/>
      </c>
      <c r="AE19" s="62" t="str">
        <f t="shared" si="16"/>
        <v/>
      </c>
      <c r="AF19" s="60" t="str">
        <f t="shared" si="0"/>
        <v/>
      </c>
      <c r="AH19" s="66" t="str">
        <f t="shared" si="17"/>
        <v/>
      </c>
      <c r="AI19" s="72" t="str">
        <f t="shared" si="18"/>
        <v/>
      </c>
      <c r="AJ19" s="67" t="str">
        <f t="shared" si="19"/>
        <v/>
      </c>
      <c r="AL19" s="66" t="str">
        <f t="shared" si="20"/>
        <v/>
      </c>
      <c r="AM19" s="101" t="str">
        <f t="shared" si="21"/>
        <v/>
      </c>
      <c r="AN19" s="67" t="str">
        <f t="shared" si="22"/>
        <v/>
      </c>
    </row>
    <row r="20" spans="1:40" x14ac:dyDescent="0.25">
      <c r="A20" s="37"/>
      <c r="B20" s="21" t="str">
        <f t="shared" si="1"/>
        <v/>
      </c>
      <c r="C20" s="25" t="str">
        <f t="shared" si="2"/>
        <v/>
      </c>
      <c r="D20" s="22" t="str">
        <f t="shared" si="3"/>
        <v/>
      </c>
      <c r="E20" s="37"/>
      <c r="F20" s="87"/>
      <c r="G20" s="88"/>
      <c r="H20" s="89"/>
      <c r="I20" s="90"/>
      <c r="J20" s="91"/>
      <c r="K20" s="92"/>
      <c r="L20" s="93"/>
      <c r="M20" s="37"/>
      <c r="N20" s="19" t="str">
        <f t="shared" si="4"/>
        <v/>
      </c>
      <c r="O20" s="46" t="str">
        <f t="shared" si="5"/>
        <v/>
      </c>
      <c r="P20" s="78" t="str">
        <f t="shared" si="6"/>
        <v/>
      </c>
      <c r="Q20" s="37"/>
      <c r="R20" s="19" t="str">
        <f t="shared" si="7"/>
        <v/>
      </c>
      <c r="S20" s="46" t="str">
        <f t="shared" si="8"/>
        <v/>
      </c>
      <c r="T20" s="78" t="str">
        <f t="shared" si="9"/>
        <v/>
      </c>
      <c r="U20" s="37"/>
      <c r="V20" s="19" t="str">
        <f t="shared" si="10"/>
        <v/>
      </c>
      <c r="W20" s="46" t="str">
        <f t="shared" si="11"/>
        <v/>
      </c>
      <c r="X20" s="78" t="str">
        <f t="shared" si="12"/>
        <v/>
      </c>
      <c r="Y20" s="37"/>
      <c r="AA20" s="29" t="str">
        <f t="shared" si="13"/>
        <v/>
      </c>
      <c r="AC20" s="62" t="str">
        <f t="shared" si="14"/>
        <v/>
      </c>
      <c r="AD20" s="60" t="str">
        <f t="shared" si="15"/>
        <v/>
      </c>
      <c r="AE20" s="62" t="str">
        <f t="shared" si="16"/>
        <v/>
      </c>
      <c r="AF20" s="60" t="str">
        <f t="shared" si="0"/>
        <v/>
      </c>
      <c r="AH20" s="66" t="str">
        <f t="shared" si="17"/>
        <v/>
      </c>
      <c r="AI20" s="72" t="str">
        <f t="shared" si="18"/>
        <v/>
      </c>
      <c r="AJ20" s="67" t="str">
        <f t="shared" si="19"/>
        <v/>
      </c>
      <c r="AL20" s="66" t="str">
        <f t="shared" si="20"/>
        <v/>
      </c>
      <c r="AM20" s="101" t="str">
        <f t="shared" si="21"/>
        <v/>
      </c>
      <c r="AN20" s="67" t="str">
        <f t="shared" si="22"/>
        <v/>
      </c>
    </row>
    <row r="21" spans="1:40" x14ac:dyDescent="0.25">
      <c r="A21" s="37"/>
      <c r="B21" s="21" t="str">
        <f t="shared" si="1"/>
        <v/>
      </c>
      <c r="C21" s="25" t="str">
        <f t="shared" si="2"/>
        <v/>
      </c>
      <c r="D21" s="22" t="str">
        <f t="shared" si="3"/>
        <v/>
      </c>
      <c r="E21" s="37"/>
      <c r="F21" s="87"/>
      <c r="G21" s="88"/>
      <c r="H21" s="89"/>
      <c r="I21" s="90"/>
      <c r="J21" s="91"/>
      <c r="K21" s="92"/>
      <c r="L21" s="93"/>
      <c r="M21" s="37"/>
      <c r="N21" s="19" t="str">
        <f t="shared" si="4"/>
        <v/>
      </c>
      <c r="O21" s="46" t="str">
        <f t="shared" si="5"/>
        <v/>
      </c>
      <c r="P21" s="78" t="str">
        <f t="shared" si="6"/>
        <v/>
      </c>
      <c r="Q21" s="37"/>
      <c r="R21" s="19" t="str">
        <f t="shared" si="7"/>
        <v/>
      </c>
      <c r="S21" s="46" t="str">
        <f t="shared" si="8"/>
        <v/>
      </c>
      <c r="T21" s="78" t="str">
        <f t="shared" si="9"/>
        <v/>
      </c>
      <c r="U21" s="37"/>
      <c r="V21" s="19" t="str">
        <f t="shared" si="10"/>
        <v/>
      </c>
      <c r="W21" s="46" t="str">
        <f t="shared" si="11"/>
        <v/>
      </c>
      <c r="X21" s="78" t="str">
        <f t="shared" si="12"/>
        <v/>
      </c>
      <c r="Y21" s="37"/>
      <c r="AA21" s="29" t="str">
        <f t="shared" si="13"/>
        <v/>
      </c>
      <c r="AC21" s="62" t="str">
        <f t="shared" si="14"/>
        <v/>
      </c>
      <c r="AD21" s="60" t="str">
        <f t="shared" si="15"/>
        <v/>
      </c>
      <c r="AE21" s="62" t="str">
        <f t="shared" si="16"/>
        <v/>
      </c>
      <c r="AF21" s="60" t="str">
        <f t="shared" si="0"/>
        <v/>
      </c>
      <c r="AH21" s="66" t="str">
        <f t="shared" si="17"/>
        <v/>
      </c>
      <c r="AI21" s="72" t="str">
        <f t="shared" si="18"/>
        <v/>
      </c>
      <c r="AJ21" s="67" t="str">
        <f t="shared" si="19"/>
        <v/>
      </c>
      <c r="AL21" s="66" t="str">
        <f t="shared" si="20"/>
        <v/>
      </c>
      <c r="AM21" s="101" t="str">
        <f t="shared" si="21"/>
        <v/>
      </c>
      <c r="AN21" s="67" t="str">
        <f t="shared" si="22"/>
        <v/>
      </c>
    </row>
    <row r="22" spans="1:40" x14ac:dyDescent="0.25">
      <c r="A22" s="37"/>
      <c r="B22" s="21" t="str">
        <f t="shared" si="1"/>
        <v/>
      </c>
      <c r="C22" s="25" t="str">
        <f t="shared" si="2"/>
        <v/>
      </c>
      <c r="D22" s="22" t="str">
        <f t="shared" si="3"/>
        <v/>
      </c>
      <c r="E22" s="37"/>
      <c r="F22" s="87"/>
      <c r="G22" s="88"/>
      <c r="H22" s="89"/>
      <c r="I22" s="90"/>
      <c r="J22" s="91"/>
      <c r="K22" s="92"/>
      <c r="L22" s="93"/>
      <c r="M22" s="37"/>
      <c r="N22" s="19" t="str">
        <f t="shared" si="4"/>
        <v/>
      </c>
      <c r="O22" s="46" t="str">
        <f t="shared" si="5"/>
        <v/>
      </c>
      <c r="P22" s="78" t="str">
        <f t="shared" si="6"/>
        <v/>
      </c>
      <c r="Q22" s="37"/>
      <c r="R22" s="19" t="str">
        <f t="shared" si="7"/>
        <v/>
      </c>
      <c r="S22" s="46" t="str">
        <f t="shared" si="8"/>
        <v/>
      </c>
      <c r="T22" s="78" t="str">
        <f t="shared" si="9"/>
        <v/>
      </c>
      <c r="U22" s="37"/>
      <c r="V22" s="19" t="str">
        <f t="shared" si="10"/>
        <v/>
      </c>
      <c r="W22" s="46" t="str">
        <f t="shared" si="11"/>
        <v/>
      </c>
      <c r="X22" s="78" t="str">
        <f t="shared" si="12"/>
        <v/>
      </c>
      <c r="Y22" s="37"/>
      <c r="AA22" s="29" t="str">
        <f t="shared" si="13"/>
        <v/>
      </c>
      <c r="AC22" s="62" t="str">
        <f t="shared" si="14"/>
        <v/>
      </c>
      <c r="AD22" s="60" t="str">
        <f t="shared" si="15"/>
        <v/>
      </c>
      <c r="AE22" s="62" t="str">
        <f t="shared" si="16"/>
        <v/>
      </c>
      <c r="AF22" s="60" t="str">
        <f t="shared" si="0"/>
        <v/>
      </c>
      <c r="AH22" s="66" t="str">
        <f t="shared" si="17"/>
        <v/>
      </c>
      <c r="AI22" s="72" t="str">
        <f t="shared" si="18"/>
        <v/>
      </c>
      <c r="AJ22" s="67" t="str">
        <f t="shared" si="19"/>
        <v/>
      </c>
      <c r="AL22" s="66" t="str">
        <f t="shared" si="20"/>
        <v/>
      </c>
      <c r="AM22" s="101" t="str">
        <f t="shared" si="21"/>
        <v/>
      </c>
      <c r="AN22" s="67" t="str">
        <f t="shared" si="22"/>
        <v/>
      </c>
    </row>
    <row r="23" spans="1:40" x14ac:dyDescent="0.25">
      <c r="A23" s="37"/>
      <c r="B23" s="21" t="str">
        <f t="shared" si="1"/>
        <v/>
      </c>
      <c r="C23" s="25" t="str">
        <f t="shared" si="2"/>
        <v/>
      </c>
      <c r="D23" s="22" t="str">
        <f t="shared" si="3"/>
        <v/>
      </c>
      <c r="E23" s="37"/>
      <c r="F23" s="87"/>
      <c r="G23" s="88"/>
      <c r="H23" s="89"/>
      <c r="I23" s="90"/>
      <c r="J23" s="91"/>
      <c r="K23" s="92"/>
      <c r="L23" s="93"/>
      <c r="M23" s="37"/>
      <c r="N23" s="19" t="str">
        <f t="shared" si="4"/>
        <v/>
      </c>
      <c r="O23" s="46" t="str">
        <f t="shared" si="5"/>
        <v/>
      </c>
      <c r="P23" s="78" t="str">
        <f t="shared" si="6"/>
        <v/>
      </c>
      <c r="Q23" s="37"/>
      <c r="R23" s="19" t="str">
        <f t="shared" si="7"/>
        <v/>
      </c>
      <c r="S23" s="46" t="str">
        <f t="shared" si="8"/>
        <v/>
      </c>
      <c r="T23" s="78" t="str">
        <f t="shared" si="9"/>
        <v/>
      </c>
      <c r="U23" s="37"/>
      <c r="V23" s="19" t="str">
        <f t="shared" si="10"/>
        <v/>
      </c>
      <c r="W23" s="46" t="str">
        <f t="shared" si="11"/>
        <v/>
      </c>
      <c r="X23" s="78" t="str">
        <f t="shared" si="12"/>
        <v/>
      </c>
      <c r="Y23" s="37"/>
      <c r="AA23" s="29" t="str">
        <f t="shared" si="13"/>
        <v/>
      </c>
      <c r="AC23" s="62" t="str">
        <f t="shared" si="14"/>
        <v/>
      </c>
      <c r="AD23" s="60" t="str">
        <f t="shared" si="15"/>
        <v/>
      </c>
      <c r="AE23" s="62" t="str">
        <f t="shared" si="16"/>
        <v/>
      </c>
      <c r="AF23" s="60" t="str">
        <f t="shared" si="0"/>
        <v/>
      </c>
      <c r="AH23" s="66" t="str">
        <f t="shared" si="17"/>
        <v/>
      </c>
      <c r="AI23" s="72" t="str">
        <f t="shared" si="18"/>
        <v/>
      </c>
      <c r="AJ23" s="67" t="str">
        <f t="shared" si="19"/>
        <v/>
      </c>
      <c r="AL23" s="66" t="str">
        <f t="shared" si="20"/>
        <v/>
      </c>
      <c r="AM23" s="101" t="str">
        <f t="shared" si="21"/>
        <v/>
      </c>
      <c r="AN23" s="67" t="str">
        <f t="shared" si="22"/>
        <v/>
      </c>
    </row>
    <row r="24" spans="1:40" x14ac:dyDescent="0.25">
      <c r="A24" s="37"/>
      <c r="B24" s="21" t="str">
        <f t="shared" si="1"/>
        <v/>
      </c>
      <c r="C24" s="25" t="str">
        <f t="shared" si="2"/>
        <v/>
      </c>
      <c r="D24" s="22" t="str">
        <f t="shared" si="3"/>
        <v/>
      </c>
      <c r="E24" s="37"/>
      <c r="F24" s="87"/>
      <c r="G24" s="88"/>
      <c r="H24" s="89"/>
      <c r="I24" s="90"/>
      <c r="J24" s="91"/>
      <c r="K24" s="92"/>
      <c r="L24" s="93"/>
      <c r="M24" s="37"/>
      <c r="N24" s="19" t="str">
        <f t="shared" si="4"/>
        <v/>
      </c>
      <c r="O24" s="46" t="str">
        <f t="shared" si="5"/>
        <v/>
      </c>
      <c r="P24" s="78" t="str">
        <f t="shared" si="6"/>
        <v/>
      </c>
      <c r="Q24" s="37"/>
      <c r="R24" s="19" t="str">
        <f t="shared" si="7"/>
        <v/>
      </c>
      <c r="S24" s="46" t="str">
        <f t="shared" si="8"/>
        <v/>
      </c>
      <c r="T24" s="78" t="str">
        <f t="shared" si="9"/>
        <v/>
      </c>
      <c r="U24" s="37"/>
      <c r="V24" s="19" t="str">
        <f t="shared" si="10"/>
        <v/>
      </c>
      <c r="W24" s="46" t="str">
        <f t="shared" si="11"/>
        <v/>
      </c>
      <c r="X24" s="78" t="str">
        <f t="shared" si="12"/>
        <v/>
      </c>
      <c r="Y24" s="37"/>
      <c r="AA24" s="29" t="str">
        <f t="shared" si="13"/>
        <v/>
      </c>
      <c r="AC24" s="62" t="str">
        <f t="shared" si="14"/>
        <v/>
      </c>
      <c r="AD24" s="60" t="str">
        <f t="shared" si="15"/>
        <v/>
      </c>
      <c r="AE24" s="62" t="str">
        <f t="shared" si="16"/>
        <v/>
      </c>
      <c r="AF24" s="60" t="str">
        <f t="shared" si="0"/>
        <v/>
      </c>
      <c r="AH24" s="66" t="str">
        <f t="shared" si="17"/>
        <v/>
      </c>
      <c r="AI24" s="72" t="str">
        <f t="shared" si="18"/>
        <v/>
      </c>
      <c r="AJ24" s="67" t="str">
        <f t="shared" si="19"/>
        <v/>
      </c>
      <c r="AL24" s="66" t="str">
        <f t="shared" si="20"/>
        <v/>
      </c>
      <c r="AM24" s="101" t="str">
        <f t="shared" si="21"/>
        <v/>
      </c>
      <c r="AN24" s="67" t="str">
        <f t="shared" si="22"/>
        <v/>
      </c>
    </row>
    <row r="25" spans="1:40" x14ac:dyDescent="0.25">
      <c r="A25" s="37"/>
      <c r="B25" s="21" t="str">
        <f t="shared" si="1"/>
        <v/>
      </c>
      <c r="C25" s="25" t="str">
        <f t="shared" si="2"/>
        <v/>
      </c>
      <c r="D25" s="22" t="str">
        <f t="shared" si="3"/>
        <v/>
      </c>
      <c r="E25" s="37"/>
      <c r="F25" s="87"/>
      <c r="G25" s="88"/>
      <c r="H25" s="89"/>
      <c r="I25" s="90"/>
      <c r="J25" s="91"/>
      <c r="K25" s="92"/>
      <c r="L25" s="93"/>
      <c r="M25" s="37"/>
      <c r="N25" s="19" t="str">
        <f t="shared" si="4"/>
        <v/>
      </c>
      <c r="O25" s="46" t="str">
        <f t="shared" si="5"/>
        <v/>
      </c>
      <c r="P25" s="78" t="str">
        <f t="shared" si="6"/>
        <v/>
      </c>
      <c r="Q25" s="37"/>
      <c r="R25" s="19" t="str">
        <f t="shared" si="7"/>
        <v/>
      </c>
      <c r="S25" s="46" t="str">
        <f t="shared" si="8"/>
        <v/>
      </c>
      <c r="T25" s="78" t="str">
        <f t="shared" si="9"/>
        <v/>
      </c>
      <c r="U25" s="37"/>
      <c r="V25" s="19" t="str">
        <f t="shared" si="10"/>
        <v/>
      </c>
      <c r="W25" s="46" t="str">
        <f t="shared" si="11"/>
        <v/>
      </c>
      <c r="X25" s="78" t="str">
        <f t="shared" si="12"/>
        <v/>
      </c>
      <c r="Y25" s="37"/>
      <c r="AA25" s="29" t="str">
        <f t="shared" si="13"/>
        <v/>
      </c>
      <c r="AC25" s="62" t="str">
        <f t="shared" si="14"/>
        <v/>
      </c>
      <c r="AD25" s="60" t="str">
        <f t="shared" si="15"/>
        <v/>
      </c>
      <c r="AE25" s="62" t="str">
        <f t="shared" si="16"/>
        <v/>
      </c>
      <c r="AF25" s="60" t="str">
        <f t="shared" si="0"/>
        <v/>
      </c>
      <c r="AH25" s="66" t="str">
        <f t="shared" si="17"/>
        <v/>
      </c>
      <c r="AI25" s="72" t="str">
        <f t="shared" si="18"/>
        <v/>
      </c>
      <c r="AJ25" s="67" t="str">
        <f t="shared" si="19"/>
        <v/>
      </c>
      <c r="AL25" s="66" t="str">
        <f t="shared" si="20"/>
        <v/>
      </c>
      <c r="AM25" s="101" t="str">
        <f t="shared" si="21"/>
        <v/>
      </c>
      <c r="AN25" s="67" t="str">
        <f t="shared" si="22"/>
        <v/>
      </c>
    </row>
    <row r="26" spans="1:40" x14ac:dyDescent="0.25">
      <c r="A26" s="37"/>
      <c r="B26" s="21" t="str">
        <f t="shared" si="1"/>
        <v/>
      </c>
      <c r="C26" s="25" t="str">
        <f t="shared" si="2"/>
        <v/>
      </c>
      <c r="D26" s="22" t="str">
        <f t="shared" si="3"/>
        <v/>
      </c>
      <c r="E26" s="37"/>
      <c r="F26" s="87"/>
      <c r="G26" s="88"/>
      <c r="H26" s="89"/>
      <c r="I26" s="90"/>
      <c r="J26" s="91"/>
      <c r="K26" s="92"/>
      <c r="L26" s="93"/>
      <c r="M26" s="37"/>
      <c r="N26" s="19" t="str">
        <f t="shared" si="4"/>
        <v/>
      </c>
      <c r="O26" s="46" t="str">
        <f t="shared" si="5"/>
        <v/>
      </c>
      <c r="P26" s="78" t="str">
        <f t="shared" si="6"/>
        <v/>
      </c>
      <c r="Q26" s="37"/>
      <c r="R26" s="19" t="str">
        <f t="shared" si="7"/>
        <v/>
      </c>
      <c r="S26" s="46" t="str">
        <f t="shared" si="8"/>
        <v/>
      </c>
      <c r="T26" s="78" t="str">
        <f t="shared" si="9"/>
        <v/>
      </c>
      <c r="U26" s="37"/>
      <c r="V26" s="19" t="str">
        <f t="shared" si="10"/>
        <v/>
      </c>
      <c r="W26" s="46" t="str">
        <f t="shared" si="11"/>
        <v/>
      </c>
      <c r="X26" s="78" t="str">
        <f t="shared" si="12"/>
        <v/>
      </c>
      <c r="Y26" s="37"/>
      <c r="AA26" s="29" t="str">
        <f t="shared" si="13"/>
        <v/>
      </c>
      <c r="AC26" s="62" t="str">
        <f t="shared" si="14"/>
        <v/>
      </c>
      <c r="AD26" s="60" t="str">
        <f t="shared" si="15"/>
        <v/>
      </c>
      <c r="AE26" s="62" t="str">
        <f t="shared" si="16"/>
        <v/>
      </c>
      <c r="AF26" s="60" t="str">
        <f t="shared" si="0"/>
        <v/>
      </c>
      <c r="AH26" s="66" t="str">
        <f t="shared" si="17"/>
        <v/>
      </c>
      <c r="AI26" s="72" t="str">
        <f t="shared" si="18"/>
        <v/>
      </c>
      <c r="AJ26" s="67" t="str">
        <f t="shared" si="19"/>
        <v/>
      </c>
      <c r="AL26" s="66" t="str">
        <f t="shared" si="20"/>
        <v/>
      </c>
      <c r="AM26" s="101" t="str">
        <f t="shared" si="21"/>
        <v/>
      </c>
      <c r="AN26" s="67" t="str">
        <f t="shared" si="22"/>
        <v/>
      </c>
    </row>
    <row r="27" spans="1:40" x14ac:dyDescent="0.25">
      <c r="A27" s="37"/>
      <c r="B27" s="21" t="str">
        <f t="shared" si="1"/>
        <v/>
      </c>
      <c r="C27" s="25" t="str">
        <f t="shared" si="2"/>
        <v/>
      </c>
      <c r="D27" s="22" t="str">
        <f t="shared" si="3"/>
        <v/>
      </c>
      <c r="E27" s="37"/>
      <c r="F27" s="87"/>
      <c r="G27" s="88"/>
      <c r="H27" s="89"/>
      <c r="I27" s="90"/>
      <c r="J27" s="91"/>
      <c r="K27" s="92"/>
      <c r="L27" s="93"/>
      <c r="M27" s="37"/>
      <c r="N27" s="19" t="str">
        <f t="shared" si="4"/>
        <v/>
      </c>
      <c r="O27" s="46" t="str">
        <f t="shared" si="5"/>
        <v/>
      </c>
      <c r="P27" s="78" t="str">
        <f t="shared" si="6"/>
        <v/>
      </c>
      <c r="Q27" s="37"/>
      <c r="R27" s="19" t="str">
        <f t="shared" si="7"/>
        <v/>
      </c>
      <c r="S27" s="46" t="str">
        <f t="shared" si="8"/>
        <v/>
      </c>
      <c r="T27" s="78" t="str">
        <f t="shared" si="9"/>
        <v/>
      </c>
      <c r="U27" s="37"/>
      <c r="V27" s="19" t="str">
        <f t="shared" si="10"/>
        <v/>
      </c>
      <c r="W27" s="46" t="str">
        <f t="shared" si="11"/>
        <v/>
      </c>
      <c r="X27" s="78" t="str">
        <f t="shared" si="12"/>
        <v/>
      </c>
      <c r="Y27" s="37"/>
      <c r="AA27" s="29" t="str">
        <f t="shared" si="13"/>
        <v/>
      </c>
      <c r="AC27" s="62" t="str">
        <f t="shared" si="14"/>
        <v/>
      </c>
      <c r="AD27" s="60" t="str">
        <f t="shared" si="15"/>
        <v/>
      </c>
      <c r="AE27" s="62" t="str">
        <f t="shared" si="16"/>
        <v/>
      </c>
      <c r="AF27" s="60" t="str">
        <f t="shared" si="0"/>
        <v/>
      </c>
      <c r="AH27" s="66" t="str">
        <f t="shared" si="17"/>
        <v/>
      </c>
      <c r="AI27" s="72" t="str">
        <f t="shared" si="18"/>
        <v/>
      </c>
      <c r="AJ27" s="67" t="str">
        <f t="shared" si="19"/>
        <v/>
      </c>
      <c r="AL27" s="66" t="str">
        <f t="shared" si="20"/>
        <v/>
      </c>
      <c r="AM27" s="101" t="str">
        <f t="shared" si="21"/>
        <v/>
      </c>
      <c r="AN27" s="67" t="str">
        <f t="shared" si="22"/>
        <v/>
      </c>
    </row>
    <row r="28" spans="1:40" x14ac:dyDescent="0.25">
      <c r="A28" s="37"/>
      <c r="B28" s="21" t="str">
        <f t="shared" si="1"/>
        <v/>
      </c>
      <c r="C28" s="25" t="str">
        <f t="shared" si="2"/>
        <v/>
      </c>
      <c r="D28" s="22" t="str">
        <f t="shared" si="3"/>
        <v/>
      </c>
      <c r="E28" s="37"/>
      <c r="F28" s="87"/>
      <c r="G28" s="88"/>
      <c r="H28" s="89"/>
      <c r="I28" s="90"/>
      <c r="J28" s="91"/>
      <c r="K28" s="92"/>
      <c r="L28" s="93"/>
      <c r="M28" s="37"/>
      <c r="N28" s="19" t="str">
        <f t="shared" si="4"/>
        <v/>
      </c>
      <c r="O28" s="46" t="str">
        <f t="shared" si="5"/>
        <v/>
      </c>
      <c r="P28" s="78" t="str">
        <f t="shared" si="6"/>
        <v/>
      </c>
      <c r="Q28" s="37"/>
      <c r="R28" s="19" t="str">
        <f t="shared" si="7"/>
        <v/>
      </c>
      <c r="S28" s="46" t="str">
        <f t="shared" si="8"/>
        <v/>
      </c>
      <c r="T28" s="78" t="str">
        <f t="shared" si="9"/>
        <v/>
      </c>
      <c r="U28" s="37"/>
      <c r="V28" s="19" t="str">
        <f t="shared" si="10"/>
        <v/>
      </c>
      <c r="W28" s="46" t="str">
        <f t="shared" si="11"/>
        <v/>
      </c>
      <c r="X28" s="78" t="str">
        <f t="shared" si="12"/>
        <v/>
      </c>
      <c r="Y28" s="37"/>
      <c r="AA28" s="29" t="str">
        <f t="shared" si="13"/>
        <v/>
      </c>
      <c r="AC28" s="62" t="str">
        <f t="shared" si="14"/>
        <v/>
      </c>
      <c r="AD28" s="60" t="str">
        <f t="shared" si="15"/>
        <v/>
      </c>
      <c r="AE28" s="62" t="str">
        <f t="shared" si="16"/>
        <v/>
      </c>
      <c r="AF28" s="60" t="str">
        <f t="shared" si="0"/>
        <v/>
      </c>
      <c r="AH28" s="66" t="str">
        <f t="shared" si="17"/>
        <v/>
      </c>
      <c r="AI28" s="72" t="str">
        <f t="shared" si="18"/>
        <v/>
      </c>
      <c r="AJ28" s="67" t="str">
        <f t="shared" si="19"/>
        <v/>
      </c>
      <c r="AL28" s="66" t="str">
        <f t="shared" si="20"/>
        <v/>
      </c>
      <c r="AM28" s="101" t="str">
        <f t="shared" si="21"/>
        <v/>
      </c>
      <c r="AN28" s="67" t="str">
        <f t="shared" si="22"/>
        <v/>
      </c>
    </row>
    <row r="29" spans="1:40" x14ac:dyDescent="0.25">
      <c r="A29" s="37"/>
      <c r="B29" s="21" t="str">
        <f t="shared" si="1"/>
        <v/>
      </c>
      <c r="C29" s="25" t="str">
        <f t="shared" si="2"/>
        <v/>
      </c>
      <c r="D29" s="22" t="str">
        <f t="shared" si="3"/>
        <v/>
      </c>
      <c r="E29" s="37"/>
      <c r="F29" s="87"/>
      <c r="G29" s="88"/>
      <c r="H29" s="89"/>
      <c r="I29" s="90"/>
      <c r="J29" s="91"/>
      <c r="K29" s="92"/>
      <c r="L29" s="93"/>
      <c r="M29" s="37"/>
      <c r="N29" s="19" t="str">
        <f t="shared" si="4"/>
        <v/>
      </c>
      <c r="O29" s="46" t="str">
        <f t="shared" si="5"/>
        <v/>
      </c>
      <c r="P29" s="78" t="str">
        <f t="shared" si="6"/>
        <v/>
      </c>
      <c r="Q29" s="37"/>
      <c r="R29" s="19" t="str">
        <f t="shared" si="7"/>
        <v/>
      </c>
      <c r="S29" s="46" t="str">
        <f t="shared" si="8"/>
        <v/>
      </c>
      <c r="T29" s="78" t="str">
        <f t="shared" si="9"/>
        <v/>
      </c>
      <c r="U29" s="37"/>
      <c r="V29" s="19" t="str">
        <f t="shared" si="10"/>
        <v/>
      </c>
      <c r="W29" s="46" t="str">
        <f t="shared" si="11"/>
        <v/>
      </c>
      <c r="X29" s="78" t="str">
        <f t="shared" si="12"/>
        <v/>
      </c>
      <c r="Y29" s="37"/>
      <c r="AA29" s="29" t="str">
        <f t="shared" si="13"/>
        <v/>
      </c>
      <c r="AC29" s="62" t="str">
        <f t="shared" si="14"/>
        <v/>
      </c>
      <c r="AD29" s="60" t="str">
        <f t="shared" si="15"/>
        <v/>
      </c>
      <c r="AE29" s="62" t="str">
        <f t="shared" si="16"/>
        <v/>
      </c>
      <c r="AF29" s="60" t="str">
        <f t="shared" si="0"/>
        <v/>
      </c>
      <c r="AH29" s="66" t="str">
        <f t="shared" si="17"/>
        <v/>
      </c>
      <c r="AI29" s="72" t="str">
        <f t="shared" si="18"/>
        <v/>
      </c>
      <c r="AJ29" s="67" t="str">
        <f t="shared" si="19"/>
        <v/>
      </c>
      <c r="AL29" s="66" t="str">
        <f t="shared" si="20"/>
        <v/>
      </c>
      <c r="AM29" s="101" t="str">
        <f t="shared" si="21"/>
        <v/>
      </c>
      <c r="AN29" s="67" t="str">
        <f t="shared" si="22"/>
        <v/>
      </c>
    </row>
    <row r="30" spans="1:40" x14ac:dyDescent="0.25">
      <c r="A30" s="37"/>
      <c r="B30" s="21" t="str">
        <f t="shared" si="1"/>
        <v/>
      </c>
      <c r="C30" s="25" t="str">
        <f t="shared" si="2"/>
        <v/>
      </c>
      <c r="D30" s="22" t="str">
        <f t="shared" si="3"/>
        <v/>
      </c>
      <c r="E30" s="37"/>
      <c r="F30" s="87"/>
      <c r="G30" s="88"/>
      <c r="H30" s="89"/>
      <c r="I30" s="90"/>
      <c r="J30" s="91"/>
      <c r="K30" s="92"/>
      <c r="L30" s="93"/>
      <c r="M30" s="37"/>
      <c r="N30" s="19" t="str">
        <f t="shared" si="4"/>
        <v/>
      </c>
      <c r="O30" s="46" t="str">
        <f t="shared" si="5"/>
        <v/>
      </c>
      <c r="P30" s="78" t="str">
        <f t="shared" si="6"/>
        <v/>
      </c>
      <c r="Q30" s="37"/>
      <c r="R30" s="19" t="str">
        <f t="shared" si="7"/>
        <v/>
      </c>
      <c r="S30" s="46" t="str">
        <f t="shared" si="8"/>
        <v/>
      </c>
      <c r="T30" s="78" t="str">
        <f t="shared" si="9"/>
        <v/>
      </c>
      <c r="U30" s="37"/>
      <c r="V30" s="19" t="str">
        <f t="shared" si="10"/>
        <v/>
      </c>
      <c r="W30" s="46" t="str">
        <f t="shared" si="11"/>
        <v/>
      </c>
      <c r="X30" s="78" t="str">
        <f t="shared" si="12"/>
        <v/>
      </c>
      <c r="Y30" s="37"/>
      <c r="AA30" s="29" t="str">
        <f t="shared" si="13"/>
        <v/>
      </c>
      <c r="AC30" s="62" t="str">
        <f t="shared" si="14"/>
        <v/>
      </c>
      <c r="AD30" s="60" t="str">
        <f t="shared" si="15"/>
        <v/>
      </c>
      <c r="AE30" s="62" t="str">
        <f t="shared" si="16"/>
        <v/>
      </c>
      <c r="AF30" s="60" t="str">
        <f t="shared" si="0"/>
        <v/>
      </c>
      <c r="AH30" s="66" t="str">
        <f t="shared" si="17"/>
        <v/>
      </c>
      <c r="AI30" s="72" t="str">
        <f t="shared" si="18"/>
        <v/>
      </c>
      <c r="AJ30" s="67" t="str">
        <f t="shared" si="19"/>
        <v/>
      </c>
      <c r="AL30" s="66" t="str">
        <f t="shared" si="20"/>
        <v/>
      </c>
      <c r="AM30" s="101" t="str">
        <f t="shared" si="21"/>
        <v/>
      </c>
      <c r="AN30" s="67" t="str">
        <f t="shared" si="22"/>
        <v/>
      </c>
    </row>
    <row r="31" spans="1:40" x14ac:dyDescent="0.25">
      <c r="A31" s="37"/>
      <c r="B31" s="21" t="str">
        <f t="shared" si="1"/>
        <v/>
      </c>
      <c r="C31" s="25" t="str">
        <f t="shared" si="2"/>
        <v/>
      </c>
      <c r="D31" s="22" t="str">
        <f t="shared" si="3"/>
        <v/>
      </c>
      <c r="E31" s="37"/>
      <c r="F31" s="87"/>
      <c r="G31" s="88"/>
      <c r="H31" s="89"/>
      <c r="I31" s="90"/>
      <c r="J31" s="91"/>
      <c r="K31" s="92"/>
      <c r="L31" s="93"/>
      <c r="M31" s="37"/>
      <c r="N31" s="19" t="str">
        <f t="shared" si="4"/>
        <v/>
      </c>
      <c r="O31" s="46" t="str">
        <f t="shared" si="5"/>
        <v/>
      </c>
      <c r="P31" s="78" t="str">
        <f t="shared" si="6"/>
        <v/>
      </c>
      <c r="Q31" s="37"/>
      <c r="R31" s="19" t="str">
        <f t="shared" si="7"/>
        <v/>
      </c>
      <c r="S31" s="46" t="str">
        <f t="shared" si="8"/>
        <v/>
      </c>
      <c r="T31" s="78" t="str">
        <f t="shared" si="9"/>
        <v/>
      </c>
      <c r="U31" s="37"/>
      <c r="V31" s="19" t="str">
        <f t="shared" si="10"/>
        <v/>
      </c>
      <c r="W31" s="46" t="str">
        <f t="shared" si="11"/>
        <v/>
      </c>
      <c r="X31" s="78" t="str">
        <f t="shared" si="12"/>
        <v/>
      </c>
      <c r="Y31" s="37"/>
      <c r="AA31" s="29" t="str">
        <f t="shared" si="13"/>
        <v/>
      </c>
      <c r="AC31" s="62" t="str">
        <f t="shared" si="14"/>
        <v/>
      </c>
      <c r="AD31" s="60" t="str">
        <f t="shared" si="15"/>
        <v/>
      </c>
      <c r="AE31" s="62" t="str">
        <f t="shared" si="16"/>
        <v/>
      </c>
      <c r="AF31" s="60" t="str">
        <f t="shared" si="0"/>
        <v/>
      </c>
      <c r="AH31" s="66" t="str">
        <f t="shared" si="17"/>
        <v/>
      </c>
      <c r="AI31" s="72" t="str">
        <f t="shared" si="18"/>
        <v/>
      </c>
      <c r="AJ31" s="67" t="str">
        <f t="shared" si="19"/>
        <v/>
      </c>
      <c r="AL31" s="66" t="str">
        <f t="shared" si="20"/>
        <v/>
      </c>
      <c r="AM31" s="101" t="str">
        <f t="shared" si="21"/>
        <v/>
      </c>
      <c r="AN31" s="67" t="str">
        <f t="shared" si="22"/>
        <v/>
      </c>
    </row>
    <row r="32" spans="1:40" x14ac:dyDescent="0.25">
      <c r="A32" s="37"/>
      <c r="B32" s="21" t="str">
        <f t="shared" si="1"/>
        <v/>
      </c>
      <c r="C32" s="25" t="str">
        <f t="shared" si="2"/>
        <v/>
      </c>
      <c r="D32" s="22" t="str">
        <f t="shared" si="3"/>
        <v/>
      </c>
      <c r="E32" s="37"/>
      <c r="F32" s="87"/>
      <c r="G32" s="88"/>
      <c r="H32" s="89"/>
      <c r="I32" s="90"/>
      <c r="J32" s="91"/>
      <c r="K32" s="92"/>
      <c r="L32" s="93"/>
      <c r="M32" s="37"/>
      <c r="N32" s="19" t="str">
        <f t="shared" si="4"/>
        <v/>
      </c>
      <c r="O32" s="46" t="str">
        <f t="shared" si="5"/>
        <v/>
      </c>
      <c r="P32" s="78" t="str">
        <f t="shared" si="6"/>
        <v/>
      </c>
      <c r="Q32" s="37"/>
      <c r="R32" s="19" t="str">
        <f t="shared" si="7"/>
        <v/>
      </c>
      <c r="S32" s="46" t="str">
        <f t="shared" si="8"/>
        <v/>
      </c>
      <c r="T32" s="78" t="str">
        <f t="shared" si="9"/>
        <v/>
      </c>
      <c r="U32" s="37"/>
      <c r="V32" s="19" t="str">
        <f t="shared" si="10"/>
        <v/>
      </c>
      <c r="W32" s="46" t="str">
        <f t="shared" si="11"/>
        <v/>
      </c>
      <c r="X32" s="78" t="str">
        <f t="shared" si="12"/>
        <v/>
      </c>
      <c r="Y32" s="37"/>
      <c r="AA32" s="29" t="str">
        <f t="shared" si="13"/>
        <v/>
      </c>
      <c r="AC32" s="62" t="str">
        <f t="shared" si="14"/>
        <v/>
      </c>
      <c r="AD32" s="60" t="str">
        <f t="shared" si="15"/>
        <v/>
      </c>
      <c r="AE32" s="62" t="str">
        <f t="shared" si="16"/>
        <v/>
      </c>
      <c r="AF32" s="60" t="str">
        <f t="shared" si="0"/>
        <v/>
      </c>
      <c r="AH32" s="66" t="str">
        <f t="shared" si="17"/>
        <v/>
      </c>
      <c r="AI32" s="72" t="str">
        <f t="shared" si="18"/>
        <v/>
      </c>
      <c r="AJ32" s="67" t="str">
        <f t="shared" si="19"/>
        <v/>
      </c>
      <c r="AL32" s="66" t="str">
        <f t="shared" si="20"/>
        <v/>
      </c>
      <c r="AM32" s="101" t="str">
        <f t="shared" si="21"/>
        <v/>
      </c>
      <c r="AN32" s="67" t="str">
        <f t="shared" si="22"/>
        <v/>
      </c>
    </row>
    <row r="33" spans="1:40" x14ac:dyDescent="0.25">
      <c r="A33" s="37"/>
      <c r="B33" s="21" t="str">
        <f t="shared" si="1"/>
        <v/>
      </c>
      <c r="C33" s="25" t="str">
        <f t="shared" si="2"/>
        <v/>
      </c>
      <c r="D33" s="22" t="str">
        <f t="shared" si="3"/>
        <v/>
      </c>
      <c r="E33" s="37"/>
      <c r="F33" s="87"/>
      <c r="G33" s="88"/>
      <c r="H33" s="89"/>
      <c r="I33" s="90"/>
      <c r="J33" s="91"/>
      <c r="K33" s="92"/>
      <c r="L33" s="93"/>
      <c r="M33" s="37"/>
      <c r="N33" s="19" t="str">
        <f t="shared" si="4"/>
        <v/>
      </c>
      <c r="O33" s="46" t="str">
        <f t="shared" si="5"/>
        <v/>
      </c>
      <c r="P33" s="78" t="str">
        <f t="shared" si="6"/>
        <v/>
      </c>
      <c r="Q33" s="37"/>
      <c r="R33" s="19" t="str">
        <f t="shared" si="7"/>
        <v/>
      </c>
      <c r="S33" s="46" t="str">
        <f t="shared" si="8"/>
        <v/>
      </c>
      <c r="T33" s="78" t="str">
        <f t="shared" si="9"/>
        <v/>
      </c>
      <c r="U33" s="37"/>
      <c r="V33" s="19" t="str">
        <f t="shared" si="10"/>
        <v/>
      </c>
      <c r="W33" s="46" t="str">
        <f t="shared" si="11"/>
        <v/>
      </c>
      <c r="X33" s="78" t="str">
        <f t="shared" si="12"/>
        <v/>
      </c>
      <c r="Y33" s="37"/>
      <c r="AA33" s="29" t="str">
        <f t="shared" si="13"/>
        <v/>
      </c>
      <c r="AC33" s="62" t="str">
        <f t="shared" si="14"/>
        <v/>
      </c>
      <c r="AD33" s="60" t="str">
        <f t="shared" si="15"/>
        <v/>
      </c>
      <c r="AE33" s="62" t="str">
        <f t="shared" si="16"/>
        <v/>
      </c>
      <c r="AF33" s="60" t="str">
        <f t="shared" si="0"/>
        <v/>
      </c>
      <c r="AH33" s="66" t="str">
        <f t="shared" si="17"/>
        <v/>
      </c>
      <c r="AI33" s="72" t="str">
        <f t="shared" si="18"/>
        <v/>
      </c>
      <c r="AJ33" s="67" t="str">
        <f t="shared" si="19"/>
        <v/>
      </c>
      <c r="AL33" s="66" t="str">
        <f t="shared" si="20"/>
        <v/>
      </c>
      <c r="AM33" s="101" t="str">
        <f t="shared" si="21"/>
        <v/>
      </c>
      <c r="AN33" s="67" t="str">
        <f t="shared" si="22"/>
        <v/>
      </c>
    </row>
    <row r="34" spans="1:40" x14ac:dyDescent="0.25">
      <c r="A34" s="37"/>
      <c r="B34" s="21" t="str">
        <f t="shared" si="1"/>
        <v/>
      </c>
      <c r="C34" s="25" t="str">
        <f t="shared" si="2"/>
        <v/>
      </c>
      <c r="D34" s="22" t="str">
        <f t="shared" si="3"/>
        <v/>
      </c>
      <c r="E34" s="37"/>
      <c r="F34" s="87"/>
      <c r="G34" s="88"/>
      <c r="H34" s="89"/>
      <c r="I34" s="90"/>
      <c r="J34" s="91"/>
      <c r="K34" s="92"/>
      <c r="L34" s="93"/>
      <c r="M34" s="37"/>
      <c r="N34" s="19" t="str">
        <f t="shared" si="4"/>
        <v/>
      </c>
      <c r="O34" s="46" t="str">
        <f t="shared" si="5"/>
        <v/>
      </c>
      <c r="P34" s="78" t="str">
        <f t="shared" si="6"/>
        <v/>
      </c>
      <c r="Q34" s="37"/>
      <c r="R34" s="19" t="str">
        <f t="shared" si="7"/>
        <v/>
      </c>
      <c r="S34" s="46" t="str">
        <f t="shared" si="8"/>
        <v/>
      </c>
      <c r="T34" s="78" t="str">
        <f t="shared" si="9"/>
        <v/>
      </c>
      <c r="U34" s="37"/>
      <c r="V34" s="19" t="str">
        <f t="shared" si="10"/>
        <v/>
      </c>
      <c r="W34" s="46" t="str">
        <f t="shared" si="11"/>
        <v/>
      </c>
      <c r="X34" s="78" t="str">
        <f t="shared" si="12"/>
        <v/>
      </c>
      <c r="Y34" s="37"/>
      <c r="AA34" s="29" t="str">
        <f t="shared" si="13"/>
        <v/>
      </c>
      <c r="AC34" s="62" t="str">
        <f t="shared" si="14"/>
        <v/>
      </c>
      <c r="AD34" s="60" t="str">
        <f t="shared" si="15"/>
        <v/>
      </c>
      <c r="AE34" s="62" t="str">
        <f t="shared" si="16"/>
        <v/>
      </c>
      <c r="AF34" s="60" t="str">
        <f t="shared" si="0"/>
        <v/>
      </c>
      <c r="AH34" s="66" t="str">
        <f t="shared" si="17"/>
        <v/>
      </c>
      <c r="AI34" s="72" t="str">
        <f t="shared" si="18"/>
        <v/>
      </c>
      <c r="AJ34" s="67" t="str">
        <f t="shared" si="19"/>
        <v/>
      </c>
      <c r="AL34" s="66" t="str">
        <f t="shared" si="20"/>
        <v/>
      </c>
      <c r="AM34" s="101" t="str">
        <f t="shared" si="21"/>
        <v/>
      </c>
      <c r="AN34" s="67" t="str">
        <f t="shared" si="22"/>
        <v/>
      </c>
    </row>
    <row r="35" spans="1:40" x14ac:dyDescent="0.25">
      <c r="A35" s="37"/>
      <c r="B35" s="21" t="str">
        <f t="shared" si="1"/>
        <v/>
      </c>
      <c r="C35" s="25" t="str">
        <f t="shared" si="2"/>
        <v/>
      </c>
      <c r="D35" s="22" t="str">
        <f t="shared" si="3"/>
        <v/>
      </c>
      <c r="E35" s="37"/>
      <c r="F35" s="87"/>
      <c r="G35" s="88"/>
      <c r="H35" s="89"/>
      <c r="I35" s="90"/>
      <c r="J35" s="91"/>
      <c r="K35" s="92"/>
      <c r="L35" s="93"/>
      <c r="M35" s="37"/>
      <c r="N35" s="19" t="str">
        <f t="shared" si="4"/>
        <v/>
      </c>
      <c r="O35" s="46" t="str">
        <f t="shared" si="5"/>
        <v/>
      </c>
      <c r="P35" s="78" t="str">
        <f t="shared" si="6"/>
        <v/>
      </c>
      <c r="Q35" s="37"/>
      <c r="R35" s="19" t="str">
        <f t="shared" si="7"/>
        <v/>
      </c>
      <c r="S35" s="46" t="str">
        <f t="shared" si="8"/>
        <v/>
      </c>
      <c r="T35" s="78" t="str">
        <f t="shared" si="9"/>
        <v/>
      </c>
      <c r="U35" s="37"/>
      <c r="V35" s="19" t="str">
        <f t="shared" si="10"/>
        <v/>
      </c>
      <c r="W35" s="46" t="str">
        <f t="shared" si="11"/>
        <v/>
      </c>
      <c r="X35" s="78" t="str">
        <f t="shared" si="12"/>
        <v/>
      </c>
      <c r="Y35" s="37"/>
      <c r="AA35" s="29" t="str">
        <f t="shared" si="13"/>
        <v/>
      </c>
      <c r="AC35" s="62" t="str">
        <f t="shared" si="14"/>
        <v/>
      </c>
      <c r="AD35" s="60" t="str">
        <f t="shared" si="15"/>
        <v/>
      </c>
      <c r="AE35" s="62" t="str">
        <f t="shared" si="16"/>
        <v/>
      </c>
      <c r="AF35" s="60" t="str">
        <f t="shared" si="0"/>
        <v/>
      </c>
      <c r="AH35" s="66" t="str">
        <f t="shared" si="17"/>
        <v/>
      </c>
      <c r="AI35" s="72" t="str">
        <f t="shared" si="18"/>
        <v/>
      </c>
      <c r="AJ35" s="67" t="str">
        <f t="shared" si="19"/>
        <v/>
      </c>
      <c r="AL35" s="66" t="str">
        <f t="shared" si="20"/>
        <v/>
      </c>
      <c r="AM35" s="101" t="str">
        <f t="shared" si="21"/>
        <v/>
      </c>
      <c r="AN35" s="67" t="str">
        <f t="shared" si="22"/>
        <v/>
      </c>
    </row>
    <row r="36" spans="1:40" x14ac:dyDescent="0.25">
      <c r="A36" s="37"/>
      <c r="B36" s="21" t="str">
        <f t="shared" si="1"/>
        <v/>
      </c>
      <c r="C36" s="25" t="str">
        <f t="shared" si="2"/>
        <v/>
      </c>
      <c r="D36" s="22" t="str">
        <f t="shared" si="3"/>
        <v/>
      </c>
      <c r="E36" s="37"/>
      <c r="F36" s="87"/>
      <c r="G36" s="88"/>
      <c r="H36" s="89"/>
      <c r="I36" s="90"/>
      <c r="J36" s="91"/>
      <c r="K36" s="92"/>
      <c r="L36" s="93"/>
      <c r="M36" s="37"/>
      <c r="N36" s="19" t="str">
        <f t="shared" si="4"/>
        <v/>
      </c>
      <c r="O36" s="46" t="str">
        <f t="shared" si="5"/>
        <v/>
      </c>
      <c r="P36" s="78" t="str">
        <f t="shared" si="6"/>
        <v/>
      </c>
      <c r="Q36" s="37"/>
      <c r="R36" s="19" t="str">
        <f t="shared" si="7"/>
        <v/>
      </c>
      <c r="S36" s="46" t="str">
        <f t="shared" si="8"/>
        <v/>
      </c>
      <c r="T36" s="78" t="str">
        <f t="shared" si="9"/>
        <v/>
      </c>
      <c r="U36" s="37"/>
      <c r="V36" s="19" t="str">
        <f t="shared" si="10"/>
        <v/>
      </c>
      <c r="W36" s="46" t="str">
        <f t="shared" si="11"/>
        <v/>
      </c>
      <c r="X36" s="78" t="str">
        <f t="shared" si="12"/>
        <v/>
      </c>
      <c r="Y36" s="37"/>
      <c r="AA36" s="29" t="str">
        <f t="shared" si="13"/>
        <v/>
      </c>
      <c r="AC36" s="62" t="str">
        <f t="shared" si="14"/>
        <v/>
      </c>
      <c r="AD36" s="60" t="str">
        <f t="shared" si="15"/>
        <v/>
      </c>
      <c r="AE36" s="62" t="str">
        <f t="shared" si="16"/>
        <v/>
      </c>
      <c r="AF36" s="60" t="str">
        <f t="shared" si="0"/>
        <v/>
      </c>
      <c r="AH36" s="66" t="str">
        <f t="shared" si="17"/>
        <v/>
      </c>
      <c r="AI36" s="72" t="str">
        <f t="shared" si="18"/>
        <v/>
      </c>
      <c r="AJ36" s="67" t="str">
        <f t="shared" si="19"/>
        <v/>
      </c>
      <c r="AL36" s="66" t="str">
        <f t="shared" si="20"/>
        <v/>
      </c>
      <c r="AM36" s="101" t="str">
        <f t="shared" si="21"/>
        <v/>
      </c>
      <c r="AN36" s="67" t="str">
        <f t="shared" si="22"/>
        <v/>
      </c>
    </row>
    <row r="37" spans="1:40" x14ac:dyDescent="0.25">
      <c r="A37" s="37"/>
      <c r="B37" s="21" t="str">
        <f t="shared" si="1"/>
        <v/>
      </c>
      <c r="C37" s="25" t="str">
        <f t="shared" si="2"/>
        <v/>
      </c>
      <c r="D37" s="22" t="str">
        <f t="shared" si="3"/>
        <v/>
      </c>
      <c r="E37" s="37"/>
      <c r="F37" s="87"/>
      <c r="G37" s="88"/>
      <c r="H37" s="89"/>
      <c r="I37" s="90"/>
      <c r="J37" s="91"/>
      <c r="K37" s="92"/>
      <c r="L37" s="93"/>
      <c r="M37" s="37"/>
      <c r="N37" s="19" t="str">
        <f t="shared" si="4"/>
        <v/>
      </c>
      <c r="O37" s="46" t="str">
        <f t="shared" si="5"/>
        <v/>
      </c>
      <c r="P37" s="78" t="str">
        <f t="shared" si="6"/>
        <v/>
      </c>
      <c r="Q37" s="37"/>
      <c r="R37" s="19" t="str">
        <f t="shared" si="7"/>
        <v/>
      </c>
      <c r="S37" s="46" t="str">
        <f t="shared" si="8"/>
        <v/>
      </c>
      <c r="T37" s="78" t="str">
        <f t="shared" si="9"/>
        <v/>
      </c>
      <c r="U37" s="37"/>
      <c r="V37" s="19" t="str">
        <f t="shared" si="10"/>
        <v/>
      </c>
      <c r="W37" s="46" t="str">
        <f t="shared" si="11"/>
        <v/>
      </c>
      <c r="X37" s="78" t="str">
        <f t="shared" si="12"/>
        <v/>
      </c>
      <c r="Y37" s="37"/>
      <c r="AA37" s="29" t="str">
        <f t="shared" si="13"/>
        <v/>
      </c>
      <c r="AC37" s="62" t="str">
        <f t="shared" si="14"/>
        <v/>
      </c>
      <c r="AD37" s="60" t="str">
        <f t="shared" si="15"/>
        <v/>
      </c>
      <c r="AE37" s="62" t="str">
        <f t="shared" si="16"/>
        <v/>
      </c>
      <c r="AF37" s="60" t="str">
        <f t="shared" si="0"/>
        <v/>
      </c>
      <c r="AH37" s="66" t="str">
        <f t="shared" si="17"/>
        <v/>
      </c>
      <c r="AI37" s="72" t="str">
        <f t="shared" si="18"/>
        <v/>
      </c>
      <c r="AJ37" s="67" t="str">
        <f t="shared" si="19"/>
        <v/>
      </c>
      <c r="AL37" s="66" t="str">
        <f t="shared" si="20"/>
        <v/>
      </c>
      <c r="AM37" s="101" t="str">
        <f t="shared" si="21"/>
        <v/>
      </c>
      <c r="AN37" s="67" t="str">
        <f t="shared" si="22"/>
        <v/>
      </c>
    </row>
    <row r="38" spans="1:40" x14ac:dyDescent="0.25">
      <c r="A38" s="37"/>
      <c r="B38" s="21" t="str">
        <f t="shared" si="1"/>
        <v/>
      </c>
      <c r="C38" s="25" t="str">
        <f t="shared" si="2"/>
        <v/>
      </c>
      <c r="D38" s="22" t="str">
        <f t="shared" si="3"/>
        <v/>
      </c>
      <c r="E38" s="37"/>
      <c r="F38" s="87"/>
      <c r="G38" s="88"/>
      <c r="H38" s="89"/>
      <c r="I38" s="90"/>
      <c r="J38" s="91"/>
      <c r="K38" s="92"/>
      <c r="L38" s="93"/>
      <c r="M38" s="37"/>
      <c r="N38" s="19" t="str">
        <f t="shared" si="4"/>
        <v/>
      </c>
      <c r="O38" s="46" t="str">
        <f t="shared" si="5"/>
        <v/>
      </c>
      <c r="P38" s="78" t="str">
        <f t="shared" si="6"/>
        <v/>
      </c>
      <c r="Q38" s="37"/>
      <c r="R38" s="19" t="str">
        <f t="shared" si="7"/>
        <v/>
      </c>
      <c r="S38" s="46" t="str">
        <f t="shared" si="8"/>
        <v/>
      </c>
      <c r="T38" s="78" t="str">
        <f t="shared" si="9"/>
        <v/>
      </c>
      <c r="U38" s="37"/>
      <c r="V38" s="19" t="str">
        <f t="shared" si="10"/>
        <v/>
      </c>
      <c r="W38" s="46" t="str">
        <f t="shared" si="11"/>
        <v/>
      </c>
      <c r="X38" s="78" t="str">
        <f t="shared" si="12"/>
        <v/>
      </c>
      <c r="Y38" s="37"/>
      <c r="AA38" s="29" t="str">
        <f t="shared" si="13"/>
        <v/>
      </c>
      <c r="AC38" s="62" t="str">
        <f t="shared" si="14"/>
        <v/>
      </c>
      <c r="AD38" s="60" t="str">
        <f t="shared" si="15"/>
        <v/>
      </c>
      <c r="AE38" s="62" t="str">
        <f t="shared" si="16"/>
        <v/>
      </c>
      <c r="AF38" s="60" t="str">
        <f t="shared" si="0"/>
        <v/>
      </c>
      <c r="AH38" s="66" t="str">
        <f t="shared" si="17"/>
        <v/>
      </c>
      <c r="AI38" s="72" t="str">
        <f t="shared" si="18"/>
        <v/>
      </c>
      <c r="AJ38" s="67" t="str">
        <f t="shared" si="19"/>
        <v/>
      </c>
      <c r="AL38" s="66" t="str">
        <f t="shared" si="20"/>
        <v/>
      </c>
      <c r="AM38" s="101" t="str">
        <f t="shared" si="21"/>
        <v/>
      </c>
      <c r="AN38" s="67" t="str">
        <f t="shared" si="22"/>
        <v/>
      </c>
    </row>
    <row r="39" spans="1:40" x14ac:dyDescent="0.25">
      <c r="A39" s="37"/>
      <c r="B39" s="21" t="str">
        <f t="shared" si="1"/>
        <v/>
      </c>
      <c r="C39" s="25" t="str">
        <f t="shared" si="2"/>
        <v/>
      </c>
      <c r="D39" s="22" t="str">
        <f t="shared" si="3"/>
        <v/>
      </c>
      <c r="E39" s="37"/>
      <c r="F39" s="87"/>
      <c r="G39" s="88"/>
      <c r="H39" s="89"/>
      <c r="I39" s="90"/>
      <c r="J39" s="91"/>
      <c r="K39" s="92"/>
      <c r="L39" s="93"/>
      <c r="M39" s="37"/>
      <c r="N39" s="19" t="str">
        <f t="shared" si="4"/>
        <v/>
      </c>
      <c r="O39" s="46" t="str">
        <f t="shared" si="5"/>
        <v/>
      </c>
      <c r="P39" s="78" t="str">
        <f t="shared" si="6"/>
        <v/>
      </c>
      <c r="Q39" s="37"/>
      <c r="R39" s="19" t="str">
        <f t="shared" si="7"/>
        <v/>
      </c>
      <c r="S39" s="46" t="str">
        <f t="shared" si="8"/>
        <v/>
      </c>
      <c r="T39" s="78" t="str">
        <f t="shared" si="9"/>
        <v/>
      </c>
      <c r="U39" s="37"/>
      <c r="V39" s="19" t="str">
        <f t="shared" si="10"/>
        <v/>
      </c>
      <c r="W39" s="46" t="str">
        <f t="shared" si="11"/>
        <v/>
      </c>
      <c r="X39" s="78" t="str">
        <f t="shared" si="12"/>
        <v/>
      </c>
      <c r="Y39" s="37"/>
      <c r="AA39" s="29" t="str">
        <f t="shared" si="13"/>
        <v/>
      </c>
      <c r="AC39" s="62" t="str">
        <f t="shared" si="14"/>
        <v/>
      </c>
      <c r="AD39" s="60" t="str">
        <f t="shared" si="15"/>
        <v/>
      </c>
      <c r="AE39" s="62" t="str">
        <f t="shared" si="16"/>
        <v/>
      </c>
      <c r="AF39" s="60" t="str">
        <f t="shared" si="0"/>
        <v/>
      </c>
      <c r="AH39" s="66" t="str">
        <f t="shared" si="17"/>
        <v/>
      </c>
      <c r="AI39" s="72" t="str">
        <f t="shared" si="18"/>
        <v/>
      </c>
      <c r="AJ39" s="67" t="str">
        <f t="shared" si="19"/>
        <v/>
      </c>
      <c r="AL39" s="66" t="str">
        <f t="shared" si="20"/>
        <v/>
      </c>
      <c r="AM39" s="101" t="str">
        <f t="shared" si="21"/>
        <v/>
      </c>
      <c r="AN39" s="67" t="str">
        <f t="shared" si="22"/>
        <v/>
      </c>
    </row>
    <row r="40" spans="1:40" x14ac:dyDescent="0.25">
      <c r="A40" s="37"/>
      <c r="B40" s="21" t="str">
        <f t="shared" si="1"/>
        <v/>
      </c>
      <c r="C40" s="25" t="str">
        <f t="shared" si="2"/>
        <v/>
      </c>
      <c r="D40" s="22" t="str">
        <f t="shared" si="3"/>
        <v/>
      </c>
      <c r="E40" s="37"/>
      <c r="F40" s="87"/>
      <c r="G40" s="88"/>
      <c r="H40" s="89"/>
      <c r="I40" s="90"/>
      <c r="J40" s="91"/>
      <c r="K40" s="92"/>
      <c r="L40" s="93"/>
      <c r="M40" s="37"/>
      <c r="N40" s="19" t="str">
        <f t="shared" si="4"/>
        <v/>
      </c>
      <c r="O40" s="46" t="str">
        <f t="shared" si="5"/>
        <v/>
      </c>
      <c r="P40" s="78" t="str">
        <f t="shared" si="6"/>
        <v/>
      </c>
      <c r="Q40" s="37"/>
      <c r="R40" s="19" t="str">
        <f t="shared" si="7"/>
        <v/>
      </c>
      <c r="S40" s="46" t="str">
        <f t="shared" si="8"/>
        <v/>
      </c>
      <c r="T40" s="78" t="str">
        <f t="shared" si="9"/>
        <v/>
      </c>
      <c r="U40" s="37"/>
      <c r="V40" s="19" t="str">
        <f t="shared" si="10"/>
        <v/>
      </c>
      <c r="W40" s="46" t="str">
        <f t="shared" si="11"/>
        <v/>
      </c>
      <c r="X40" s="78" t="str">
        <f t="shared" si="12"/>
        <v/>
      </c>
      <c r="Y40" s="37"/>
      <c r="AA40" s="29" t="str">
        <f t="shared" si="13"/>
        <v/>
      </c>
      <c r="AC40" s="62" t="str">
        <f t="shared" si="14"/>
        <v/>
      </c>
      <c r="AD40" s="60" t="str">
        <f t="shared" si="15"/>
        <v/>
      </c>
      <c r="AE40" s="62" t="str">
        <f t="shared" si="16"/>
        <v/>
      </c>
      <c r="AF40" s="60" t="str">
        <f t="shared" si="0"/>
        <v/>
      </c>
      <c r="AH40" s="66" t="str">
        <f t="shared" si="17"/>
        <v/>
      </c>
      <c r="AI40" s="72" t="str">
        <f t="shared" si="18"/>
        <v/>
      </c>
      <c r="AJ40" s="67" t="str">
        <f t="shared" si="19"/>
        <v/>
      </c>
      <c r="AL40" s="66" t="str">
        <f t="shared" si="20"/>
        <v/>
      </c>
      <c r="AM40" s="101" t="str">
        <f t="shared" si="21"/>
        <v/>
      </c>
      <c r="AN40" s="67" t="str">
        <f t="shared" si="22"/>
        <v/>
      </c>
    </row>
    <row r="41" spans="1:40" x14ac:dyDescent="0.25">
      <c r="A41" s="37"/>
      <c r="B41" s="21" t="str">
        <f t="shared" si="1"/>
        <v/>
      </c>
      <c r="C41" s="25" t="str">
        <f t="shared" si="2"/>
        <v/>
      </c>
      <c r="D41" s="22" t="str">
        <f t="shared" si="3"/>
        <v/>
      </c>
      <c r="E41" s="37"/>
      <c r="F41" s="87"/>
      <c r="G41" s="88"/>
      <c r="H41" s="89"/>
      <c r="I41" s="90"/>
      <c r="J41" s="91"/>
      <c r="K41" s="92"/>
      <c r="L41" s="93"/>
      <c r="M41" s="37"/>
      <c r="N41" s="19" t="str">
        <f t="shared" si="4"/>
        <v/>
      </c>
      <c r="O41" s="46" t="str">
        <f t="shared" si="5"/>
        <v/>
      </c>
      <c r="P41" s="78" t="str">
        <f t="shared" si="6"/>
        <v/>
      </c>
      <c r="Q41" s="37"/>
      <c r="R41" s="19" t="str">
        <f t="shared" si="7"/>
        <v/>
      </c>
      <c r="S41" s="46" t="str">
        <f t="shared" si="8"/>
        <v/>
      </c>
      <c r="T41" s="78" t="str">
        <f t="shared" si="9"/>
        <v/>
      </c>
      <c r="U41" s="37"/>
      <c r="V41" s="19" t="str">
        <f t="shared" si="10"/>
        <v/>
      </c>
      <c r="W41" s="46" t="str">
        <f t="shared" si="11"/>
        <v/>
      </c>
      <c r="X41" s="78" t="str">
        <f t="shared" si="12"/>
        <v/>
      </c>
      <c r="Y41" s="37"/>
      <c r="AA41" s="29" t="str">
        <f t="shared" si="13"/>
        <v/>
      </c>
      <c r="AC41" s="62" t="str">
        <f t="shared" si="14"/>
        <v/>
      </c>
      <c r="AD41" s="60" t="str">
        <f t="shared" si="15"/>
        <v/>
      </c>
      <c r="AE41" s="62" t="str">
        <f t="shared" si="16"/>
        <v/>
      </c>
      <c r="AF41" s="60" t="str">
        <f t="shared" si="0"/>
        <v/>
      </c>
      <c r="AH41" s="66" t="str">
        <f t="shared" si="17"/>
        <v/>
      </c>
      <c r="AI41" s="72" t="str">
        <f t="shared" si="18"/>
        <v/>
      </c>
      <c r="AJ41" s="67" t="str">
        <f t="shared" si="19"/>
        <v/>
      </c>
      <c r="AL41" s="66" t="str">
        <f t="shared" si="20"/>
        <v/>
      </c>
      <c r="AM41" s="101" t="str">
        <f t="shared" si="21"/>
        <v/>
      </c>
      <c r="AN41" s="67" t="str">
        <f t="shared" si="22"/>
        <v/>
      </c>
    </row>
    <row r="42" spans="1:40" x14ac:dyDescent="0.25">
      <c r="A42" s="37"/>
      <c r="B42" s="21" t="str">
        <f t="shared" si="1"/>
        <v/>
      </c>
      <c r="C42" s="25" t="str">
        <f t="shared" si="2"/>
        <v/>
      </c>
      <c r="D42" s="22" t="str">
        <f t="shared" si="3"/>
        <v/>
      </c>
      <c r="E42" s="37"/>
      <c r="F42" s="87"/>
      <c r="G42" s="88"/>
      <c r="H42" s="89"/>
      <c r="I42" s="90"/>
      <c r="J42" s="91"/>
      <c r="K42" s="92"/>
      <c r="L42" s="93"/>
      <c r="M42" s="37"/>
      <c r="N42" s="19" t="str">
        <f t="shared" si="4"/>
        <v/>
      </c>
      <c r="O42" s="46" t="str">
        <f t="shared" si="5"/>
        <v/>
      </c>
      <c r="P42" s="78" t="str">
        <f t="shared" si="6"/>
        <v/>
      </c>
      <c r="Q42" s="37"/>
      <c r="R42" s="19" t="str">
        <f t="shared" si="7"/>
        <v/>
      </c>
      <c r="S42" s="46" t="str">
        <f t="shared" si="8"/>
        <v/>
      </c>
      <c r="T42" s="78" t="str">
        <f t="shared" si="9"/>
        <v/>
      </c>
      <c r="U42" s="37"/>
      <c r="V42" s="19" t="str">
        <f t="shared" si="10"/>
        <v/>
      </c>
      <c r="W42" s="46" t="str">
        <f t="shared" si="11"/>
        <v/>
      </c>
      <c r="X42" s="78" t="str">
        <f t="shared" si="12"/>
        <v/>
      </c>
      <c r="Y42" s="37"/>
      <c r="AA42" s="29" t="str">
        <f t="shared" si="13"/>
        <v/>
      </c>
      <c r="AC42" s="62" t="str">
        <f t="shared" si="14"/>
        <v/>
      </c>
      <c r="AD42" s="60" t="str">
        <f t="shared" si="15"/>
        <v/>
      </c>
      <c r="AE42" s="62" t="str">
        <f t="shared" si="16"/>
        <v/>
      </c>
      <c r="AF42" s="60" t="str">
        <f t="shared" si="0"/>
        <v/>
      </c>
      <c r="AH42" s="66" t="str">
        <f t="shared" si="17"/>
        <v/>
      </c>
      <c r="AI42" s="72" t="str">
        <f t="shared" si="18"/>
        <v/>
      </c>
      <c r="AJ42" s="67" t="str">
        <f t="shared" si="19"/>
        <v/>
      </c>
      <c r="AL42" s="66" t="str">
        <f t="shared" si="20"/>
        <v/>
      </c>
      <c r="AM42" s="101" t="str">
        <f t="shared" si="21"/>
        <v/>
      </c>
      <c r="AN42" s="67" t="str">
        <f t="shared" si="22"/>
        <v/>
      </c>
    </row>
    <row r="43" spans="1:40" x14ac:dyDescent="0.25">
      <c r="A43" s="37"/>
      <c r="B43" s="21" t="str">
        <f t="shared" si="1"/>
        <v/>
      </c>
      <c r="C43" s="25" t="str">
        <f t="shared" si="2"/>
        <v/>
      </c>
      <c r="D43" s="22" t="str">
        <f t="shared" si="3"/>
        <v/>
      </c>
      <c r="E43" s="37"/>
      <c r="F43" s="87"/>
      <c r="G43" s="88"/>
      <c r="H43" s="89"/>
      <c r="I43" s="90"/>
      <c r="J43" s="91"/>
      <c r="K43" s="92"/>
      <c r="L43" s="93"/>
      <c r="M43" s="37"/>
      <c r="N43" s="19" t="str">
        <f t="shared" si="4"/>
        <v/>
      </c>
      <c r="O43" s="46" t="str">
        <f t="shared" si="5"/>
        <v/>
      </c>
      <c r="P43" s="78" t="str">
        <f t="shared" si="6"/>
        <v/>
      </c>
      <c r="Q43" s="37"/>
      <c r="R43" s="19" t="str">
        <f t="shared" si="7"/>
        <v/>
      </c>
      <c r="S43" s="46" t="str">
        <f t="shared" si="8"/>
        <v/>
      </c>
      <c r="T43" s="78" t="str">
        <f t="shared" si="9"/>
        <v/>
      </c>
      <c r="U43" s="37"/>
      <c r="V43" s="19" t="str">
        <f t="shared" si="10"/>
        <v/>
      </c>
      <c r="W43" s="46" t="str">
        <f t="shared" si="11"/>
        <v/>
      </c>
      <c r="X43" s="78" t="str">
        <f t="shared" si="12"/>
        <v/>
      </c>
      <c r="Y43" s="37"/>
      <c r="AA43" s="29" t="str">
        <f t="shared" si="13"/>
        <v/>
      </c>
      <c r="AC43" s="62" t="str">
        <f t="shared" si="14"/>
        <v/>
      </c>
      <c r="AD43" s="60" t="str">
        <f t="shared" si="15"/>
        <v/>
      </c>
      <c r="AE43" s="62" t="str">
        <f t="shared" si="16"/>
        <v/>
      </c>
      <c r="AF43" s="60" t="str">
        <f t="shared" si="0"/>
        <v/>
      </c>
      <c r="AH43" s="66" t="str">
        <f t="shared" si="17"/>
        <v/>
      </c>
      <c r="AI43" s="72" t="str">
        <f t="shared" si="18"/>
        <v/>
      </c>
      <c r="AJ43" s="67" t="str">
        <f t="shared" si="19"/>
        <v/>
      </c>
      <c r="AL43" s="66" t="str">
        <f t="shared" si="20"/>
        <v/>
      </c>
      <c r="AM43" s="101" t="str">
        <f t="shared" si="21"/>
        <v/>
      </c>
      <c r="AN43" s="67" t="str">
        <f t="shared" si="22"/>
        <v/>
      </c>
    </row>
    <row r="44" spans="1:40" x14ac:dyDescent="0.25">
      <c r="A44" s="37"/>
      <c r="B44" s="21" t="str">
        <f t="shared" si="1"/>
        <v/>
      </c>
      <c r="C44" s="25" t="str">
        <f t="shared" si="2"/>
        <v/>
      </c>
      <c r="D44" s="22" t="str">
        <f t="shared" si="3"/>
        <v/>
      </c>
      <c r="E44" s="37"/>
      <c r="F44" s="87"/>
      <c r="G44" s="88"/>
      <c r="H44" s="89"/>
      <c r="I44" s="90"/>
      <c r="J44" s="91"/>
      <c r="K44" s="92"/>
      <c r="L44" s="93"/>
      <c r="M44" s="37"/>
      <c r="N44" s="19" t="str">
        <f t="shared" si="4"/>
        <v/>
      </c>
      <c r="O44" s="46" t="str">
        <f t="shared" si="5"/>
        <v/>
      </c>
      <c r="P44" s="78" t="str">
        <f t="shared" si="6"/>
        <v/>
      </c>
      <c r="Q44" s="37"/>
      <c r="R44" s="19" t="str">
        <f t="shared" si="7"/>
        <v/>
      </c>
      <c r="S44" s="46" t="str">
        <f t="shared" si="8"/>
        <v/>
      </c>
      <c r="T44" s="78" t="str">
        <f t="shared" si="9"/>
        <v/>
      </c>
      <c r="U44" s="37"/>
      <c r="V44" s="19" t="str">
        <f t="shared" si="10"/>
        <v/>
      </c>
      <c r="W44" s="46" t="str">
        <f t="shared" si="11"/>
        <v/>
      </c>
      <c r="X44" s="78" t="str">
        <f t="shared" si="12"/>
        <v/>
      </c>
      <c r="Y44" s="37"/>
      <c r="AA44" s="29" t="str">
        <f t="shared" si="13"/>
        <v/>
      </c>
      <c r="AC44" s="62" t="str">
        <f t="shared" si="14"/>
        <v/>
      </c>
      <c r="AD44" s="60" t="str">
        <f t="shared" si="15"/>
        <v/>
      </c>
      <c r="AE44" s="62" t="str">
        <f t="shared" si="16"/>
        <v/>
      </c>
      <c r="AF44" s="60" t="str">
        <f t="shared" si="0"/>
        <v/>
      </c>
      <c r="AH44" s="66" t="str">
        <f t="shared" si="17"/>
        <v/>
      </c>
      <c r="AI44" s="72" t="str">
        <f t="shared" si="18"/>
        <v/>
      </c>
      <c r="AJ44" s="67" t="str">
        <f t="shared" si="19"/>
        <v/>
      </c>
      <c r="AL44" s="66" t="str">
        <f t="shared" si="20"/>
        <v/>
      </c>
      <c r="AM44" s="101" t="str">
        <f t="shared" si="21"/>
        <v/>
      </c>
      <c r="AN44" s="67" t="str">
        <f t="shared" si="22"/>
        <v/>
      </c>
    </row>
    <row r="45" spans="1:40" x14ac:dyDescent="0.25">
      <c r="A45" s="37"/>
      <c r="B45" s="21" t="str">
        <f t="shared" si="1"/>
        <v/>
      </c>
      <c r="C45" s="25" t="str">
        <f t="shared" si="2"/>
        <v/>
      </c>
      <c r="D45" s="22" t="str">
        <f t="shared" si="3"/>
        <v/>
      </c>
      <c r="E45" s="37"/>
      <c r="F45" s="87"/>
      <c r="G45" s="88"/>
      <c r="H45" s="89"/>
      <c r="I45" s="90"/>
      <c r="J45" s="91"/>
      <c r="K45" s="92"/>
      <c r="L45" s="93"/>
      <c r="M45" s="37"/>
      <c r="N45" s="19" t="str">
        <f t="shared" si="4"/>
        <v/>
      </c>
      <c r="O45" s="46" t="str">
        <f t="shared" si="5"/>
        <v/>
      </c>
      <c r="P45" s="78" t="str">
        <f t="shared" si="6"/>
        <v/>
      </c>
      <c r="Q45" s="37"/>
      <c r="R45" s="19" t="str">
        <f t="shared" si="7"/>
        <v/>
      </c>
      <c r="S45" s="46" t="str">
        <f t="shared" si="8"/>
        <v/>
      </c>
      <c r="T45" s="78" t="str">
        <f t="shared" si="9"/>
        <v/>
      </c>
      <c r="U45" s="37"/>
      <c r="V45" s="19" t="str">
        <f t="shared" si="10"/>
        <v/>
      </c>
      <c r="W45" s="46" t="str">
        <f t="shared" si="11"/>
        <v/>
      </c>
      <c r="X45" s="78" t="str">
        <f t="shared" si="12"/>
        <v/>
      </c>
      <c r="Y45" s="37"/>
      <c r="AA45" s="29" t="str">
        <f t="shared" si="13"/>
        <v/>
      </c>
      <c r="AC45" s="62" t="str">
        <f t="shared" si="14"/>
        <v/>
      </c>
      <c r="AD45" s="60" t="str">
        <f t="shared" si="15"/>
        <v/>
      </c>
      <c r="AE45" s="62" t="str">
        <f t="shared" si="16"/>
        <v/>
      </c>
      <c r="AF45" s="60" t="str">
        <f t="shared" si="0"/>
        <v/>
      </c>
      <c r="AH45" s="66" t="str">
        <f t="shared" si="17"/>
        <v/>
      </c>
      <c r="AI45" s="72" t="str">
        <f t="shared" si="18"/>
        <v/>
      </c>
      <c r="AJ45" s="67" t="str">
        <f t="shared" si="19"/>
        <v/>
      </c>
      <c r="AL45" s="66" t="str">
        <f t="shared" si="20"/>
        <v/>
      </c>
      <c r="AM45" s="101" t="str">
        <f t="shared" si="21"/>
        <v/>
      </c>
      <c r="AN45" s="67" t="str">
        <f t="shared" si="22"/>
        <v/>
      </c>
    </row>
    <row r="46" spans="1:40" x14ac:dyDescent="0.25">
      <c r="A46" s="37"/>
      <c r="B46" s="21" t="str">
        <f t="shared" si="1"/>
        <v/>
      </c>
      <c r="C46" s="25" t="str">
        <f t="shared" si="2"/>
        <v/>
      </c>
      <c r="D46" s="22" t="str">
        <f t="shared" si="3"/>
        <v/>
      </c>
      <c r="E46" s="37"/>
      <c r="F46" s="87"/>
      <c r="G46" s="88"/>
      <c r="H46" s="89"/>
      <c r="I46" s="90"/>
      <c r="J46" s="91"/>
      <c r="K46" s="92"/>
      <c r="L46" s="93"/>
      <c r="M46" s="37"/>
      <c r="N46" s="19" t="str">
        <f t="shared" si="4"/>
        <v/>
      </c>
      <c r="O46" s="46" t="str">
        <f t="shared" si="5"/>
        <v/>
      </c>
      <c r="P46" s="78" t="str">
        <f t="shared" si="6"/>
        <v/>
      </c>
      <c r="Q46" s="37"/>
      <c r="R46" s="19" t="str">
        <f t="shared" si="7"/>
        <v/>
      </c>
      <c r="S46" s="46" t="str">
        <f t="shared" si="8"/>
        <v/>
      </c>
      <c r="T46" s="78" t="str">
        <f t="shared" si="9"/>
        <v/>
      </c>
      <c r="U46" s="37"/>
      <c r="V46" s="19" t="str">
        <f t="shared" si="10"/>
        <v/>
      </c>
      <c r="W46" s="46" t="str">
        <f t="shared" si="11"/>
        <v/>
      </c>
      <c r="X46" s="78" t="str">
        <f t="shared" si="12"/>
        <v/>
      </c>
      <c r="Y46" s="37"/>
      <c r="AA46" s="29" t="str">
        <f t="shared" si="13"/>
        <v/>
      </c>
      <c r="AC46" s="62" t="str">
        <f t="shared" si="14"/>
        <v/>
      </c>
      <c r="AD46" s="60" t="str">
        <f t="shared" si="15"/>
        <v/>
      </c>
      <c r="AE46" s="62" t="str">
        <f t="shared" si="16"/>
        <v/>
      </c>
      <c r="AF46" s="60" t="str">
        <f t="shared" si="0"/>
        <v/>
      </c>
      <c r="AH46" s="66" t="str">
        <f t="shared" si="17"/>
        <v/>
      </c>
      <c r="AI46" s="72" t="str">
        <f t="shared" si="18"/>
        <v/>
      </c>
      <c r="AJ46" s="67" t="str">
        <f t="shared" si="19"/>
        <v/>
      </c>
      <c r="AL46" s="66" t="str">
        <f t="shared" si="20"/>
        <v/>
      </c>
      <c r="AM46" s="101" t="str">
        <f t="shared" si="21"/>
        <v/>
      </c>
      <c r="AN46" s="67" t="str">
        <f t="shared" si="22"/>
        <v/>
      </c>
    </row>
    <row r="47" spans="1:40" x14ac:dyDescent="0.25">
      <c r="A47" s="37"/>
      <c r="B47" s="21" t="str">
        <f t="shared" si="1"/>
        <v/>
      </c>
      <c r="C47" s="25" t="str">
        <f t="shared" si="2"/>
        <v/>
      </c>
      <c r="D47" s="22" t="str">
        <f t="shared" si="3"/>
        <v/>
      </c>
      <c r="E47" s="37"/>
      <c r="F47" s="87"/>
      <c r="G47" s="88"/>
      <c r="H47" s="89"/>
      <c r="I47" s="90"/>
      <c r="J47" s="91"/>
      <c r="K47" s="92"/>
      <c r="L47" s="93"/>
      <c r="M47" s="37"/>
      <c r="N47" s="19" t="str">
        <f t="shared" si="4"/>
        <v/>
      </c>
      <c r="O47" s="46" t="str">
        <f t="shared" si="5"/>
        <v/>
      </c>
      <c r="P47" s="78" t="str">
        <f t="shared" si="6"/>
        <v/>
      </c>
      <c r="Q47" s="37"/>
      <c r="R47" s="19" t="str">
        <f t="shared" si="7"/>
        <v/>
      </c>
      <c r="S47" s="46" t="str">
        <f t="shared" si="8"/>
        <v/>
      </c>
      <c r="T47" s="78" t="str">
        <f t="shared" si="9"/>
        <v/>
      </c>
      <c r="U47" s="37"/>
      <c r="V47" s="19" t="str">
        <f t="shared" si="10"/>
        <v/>
      </c>
      <c r="W47" s="46" t="str">
        <f t="shared" si="11"/>
        <v/>
      </c>
      <c r="X47" s="78" t="str">
        <f t="shared" si="12"/>
        <v/>
      </c>
      <c r="Y47" s="37"/>
      <c r="AA47" s="29" t="str">
        <f t="shared" si="13"/>
        <v/>
      </c>
      <c r="AC47" s="62" t="str">
        <f t="shared" si="14"/>
        <v/>
      </c>
      <c r="AD47" s="60" t="str">
        <f t="shared" si="15"/>
        <v/>
      </c>
      <c r="AE47" s="62" t="str">
        <f t="shared" si="16"/>
        <v/>
      </c>
      <c r="AF47" s="60" t="str">
        <f t="shared" si="0"/>
        <v/>
      </c>
      <c r="AH47" s="66" t="str">
        <f t="shared" si="17"/>
        <v/>
      </c>
      <c r="AI47" s="72" t="str">
        <f t="shared" si="18"/>
        <v/>
      </c>
      <c r="AJ47" s="67" t="str">
        <f t="shared" si="19"/>
        <v/>
      </c>
      <c r="AL47" s="66" t="str">
        <f t="shared" si="20"/>
        <v/>
      </c>
      <c r="AM47" s="101" t="str">
        <f t="shared" si="21"/>
        <v/>
      </c>
      <c r="AN47" s="67" t="str">
        <f t="shared" si="22"/>
        <v/>
      </c>
    </row>
    <row r="48" spans="1:40" x14ac:dyDescent="0.25">
      <c r="A48" s="37"/>
      <c r="B48" s="21" t="str">
        <f t="shared" si="1"/>
        <v/>
      </c>
      <c r="C48" s="25" t="str">
        <f t="shared" si="2"/>
        <v/>
      </c>
      <c r="D48" s="22" t="str">
        <f t="shared" si="3"/>
        <v/>
      </c>
      <c r="E48" s="37"/>
      <c r="F48" s="87"/>
      <c r="G48" s="88"/>
      <c r="H48" s="89"/>
      <c r="I48" s="90"/>
      <c r="J48" s="91"/>
      <c r="K48" s="92"/>
      <c r="L48" s="93"/>
      <c r="M48" s="37"/>
      <c r="N48" s="19" t="str">
        <f t="shared" si="4"/>
        <v/>
      </c>
      <c r="O48" s="46" t="str">
        <f t="shared" si="5"/>
        <v/>
      </c>
      <c r="P48" s="78" t="str">
        <f t="shared" si="6"/>
        <v/>
      </c>
      <c r="Q48" s="37"/>
      <c r="R48" s="19" t="str">
        <f t="shared" si="7"/>
        <v/>
      </c>
      <c r="S48" s="46" t="str">
        <f t="shared" si="8"/>
        <v/>
      </c>
      <c r="T48" s="78" t="str">
        <f t="shared" si="9"/>
        <v/>
      </c>
      <c r="U48" s="37"/>
      <c r="V48" s="19" t="str">
        <f t="shared" si="10"/>
        <v/>
      </c>
      <c r="W48" s="46" t="str">
        <f t="shared" si="11"/>
        <v/>
      </c>
      <c r="X48" s="78" t="str">
        <f t="shared" si="12"/>
        <v/>
      </c>
      <c r="Y48" s="37"/>
      <c r="AA48" s="29" t="str">
        <f t="shared" si="13"/>
        <v/>
      </c>
      <c r="AC48" s="62" t="str">
        <f t="shared" si="14"/>
        <v/>
      </c>
      <c r="AD48" s="60" t="str">
        <f t="shared" si="15"/>
        <v/>
      </c>
      <c r="AE48" s="62" t="str">
        <f t="shared" si="16"/>
        <v/>
      </c>
      <c r="AF48" s="60" t="str">
        <f t="shared" si="0"/>
        <v/>
      </c>
      <c r="AH48" s="66" t="str">
        <f t="shared" si="17"/>
        <v/>
      </c>
      <c r="AI48" s="72" t="str">
        <f t="shared" si="18"/>
        <v/>
      </c>
      <c r="AJ48" s="67" t="str">
        <f t="shared" si="19"/>
        <v/>
      </c>
      <c r="AL48" s="66" t="str">
        <f t="shared" si="20"/>
        <v/>
      </c>
      <c r="AM48" s="101" t="str">
        <f t="shared" si="21"/>
        <v/>
      </c>
      <c r="AN48" s="67" t="str">
        <f t="shared" si="22"/>
        <v/>
      </c>
    </row>
    <row r="49" spans="1:40" x14ac:dyDescent="0.25">
      <c r="A49" s="37"/>
      <c r="B49" s="21" t="str">
        <f t="shared" si="1"/>
        <v/>
      </c>
      <c r="C49" s="25" t="str">
        <f t="shared" si="2"/>
        <v/>
      </c>
      <c r="D49" s="22" t="str">
        <f t="shared" si="3"/>
        <v/>
      </c>
      <c r="E49" s="37"/>
      <c r="F49" s="87"/>
      <c r="G49" s="88"/>
      <c r="H49" s="89"/>
      <c r="I49" s="90"/>
      <c r="J49" s="91"/>
      <c r="K49" s="92"/>
      <c r="L49" s="93"/>
      <c r="M49" s="37"/>
      <c r="N49" s="19" t="str">
        <f t="shared" si="4"/>
        <v/>
      </c>
      <c r="O49" s="46" t="str">
        <f t="shared" si="5"/>
        <v/>
      </c>
      <c r="P49" s="78" t="str">
        <f t="shared" si="6"/>
        <v/>
      </c>
      <c r="Q49" s="37"/>
      <c r="R49" s="19" t="str">
        <f t="shared" si="7"/>
        <v/>
      </c>
      <c r="S49" s="46" t="str">
        <f t="shared" si="8"/>
        <v/>
      </c>
      <c r="T49" s="78" t="str">
        <f t="shared" si="9"/>
        <v/>
      </c>
      <c r="U49" s="37"/>
      <c r="V49" s="19" t="str">
        <f t="shared" si="10"/>
        <v/>
      </c>
      <c r="W49" s="46" t="str">
        <f t="shared" si="11"/>
        <v/>
      </c>
      <c r="X49" s="78" t="str">
        <f t="shared" si="12"/>
        <v/>
      </c>
      <c r="Y49" s="37"/>
      <c r="AA49" s="29" t="str">
        <f t="shared" si="13"/>
        <v/>
      </c>
      <c r="AC49" s="62" t="str">
        <f t="shared" si="14"/>
        <v/>
      </c>
      <c r="AD49" s="60" t="str">
        <f t="shared" si="15"/>
        <v/>
      </c>
      <c r="AE49" s="62" t="str">
        <f t="shared" si="16"/>
        <v/>
      </c>
      <c r="AF49" s="60" t="str">
        <f t="shared" si="0"/>
        <v/>
      </c>
      <c r="AH49" s="66" t="str">
        <f t="shared" si="17"/>
        <v/>
      </c>
      <c r="AI49" s="72" t="str">
        <f t="shared" si="18"/>
        <v/>
      </c>
      <c r="AJ49" s="67" t="str">
        <f t="shared" si="19"/>
        <v/>
      </c>
      <c r="AL49" s="66" t="str">
        <f t="shared" si="20"/>
        <v/>
      </c>
      <c r="AM49" s="101" t="str">
        <f t="shared" si="21"/>
        <v/>
      </c>
      <c r="AN49" s="67" t="str">
        <f t="shared" si="22"/>
        <v/>
      </c>
    </row>
    <row r="50" spans="1:40" x14ac:dyDescent="0.25">
      <c r="A50" s="37"/>
      <c r="B50" s="21" t="str">
        <f t="shared" si="1"/>
        <v/>
      </c>
      <c r="C50" s="25" t="str">
        <f t="shared" si="2"/>
        <v/>
      </c>
      <c r="D50" s="22" t="str">
        <f t="shared" si="3"/>
        <v/>
      </c>
      <c r="E50" s="37"/>
      <c r="F50" s="87"/>
      <c r="G50" s="88"/>
      <c r="H50" s="89"/>
      <c r="I50" s="90"/>
      <c r="J50" s="91"/>
      <c r="K50" s="92"/>
      <c r="L50" s="93"/>
      <c r="M50" s="37"/>
      <c r="N50" s="19" t="str">
        <f t="shared" si="4"/>
        <v/>
      </c>
      <c r="O50" s="46" t="str">
        <f t="shared" si="5"/>
        <v/>
      </c>
      <c r="P50" s="78" t="str">
        <f t="shared" si="6"/>
        <v/>
      </c>
      <c r="Q50" s="37"/>
      <c r="R50" s="19" t="str">
        <f t="shared" si="7"/>
        <v/>
      </c>
      <c r="S50" s="46" t="str">
        <f t="shared" si="8"/>
        <v/>
      </c>
      <c r="T50" s="78" t="str">
        <f t="shared" si="9"/>
        <v/>
      </c>
      <c r="U50" s="37"/>
      <c r="V50" s="19" t="str">
        <f t="shared" si="10"/>
        <v/>
      </c>
      <c r="W50" s="46" t="str">
        <f t="shared" si="11"/>
        <v/>
      </c>
      <c r="X50" s="78" t="str">
        <f t="shared" si="12"/>
        <v/>
      </c>
      <c r="Y50" s="37"/>
      <c r="AA50" s="29" t="str">
        <f t="shared" si="13"/>
        <v/>
      </c>
      <c r="AC50" s="62" t="str">
        <f t="shared" si="14"/>
        <v/>
      </c>
      <c r="AD50" s="60" t="str">
        <f t="shared" si="15"/>
        <v/>
      </c>
      <c r="AE50" s="62" t="str">
        <f t="shared" si="16"/>
        <v/>
      </c>
      <c r="AF50" s="60" t="str">
        <f t="shared" si="0"/>
        <v/>
      </c>
      <c r="AH50" s="66" t="str">
        <f t="shared" si="17"/>
        <v/>
      </c>
      <c r="AI50" s="72" t="str">
        <f t="shared" si="18"/>
        <v/>
      </c>
      <c r="AJ50" s="67" t="str">
        <f t="shared" si="19"/>
        <v/>
      </c>
      <c r="AL50" s="66" t="str">
        <f t="shared" si="20"/>
        <v/>
      </c>
      <c r="AM50" s="101" t="str">
        <f t="shared" si="21"/>
        <v/>
      </c>
      <c r="AN50" s="67" t="str">
        <f t="shared" si="22"/>
        <v/>
      </c>
    </row>
    <row r="51" spans="1:40" x14ac:dyDescent="0.25">
      <c r="A51" s="37"/>
      <c r="B51" s="21" t="str">
        <f t="shared" si="1"/>
        <v/>
      </c>
      <c r="C51" s="25" t="str">
        <f t="shared" si="2"/>
        <v/>
      </c>
      <c r="D51" s="22" t="str">
        <f t="shared" si="3"/>
        <v/>
      </c>
      <c r="E51" s="37"/>
      <c r="F51" s="87"/>
      <c r="G51" s="88"/>
      <c r="H51" s="89"/>
      <c r="I51" s="90"/>
      <c r="J51" s="91"/>
      <c r="K51" s="92"/>
      <c r="L51" s="93"/>
      <c r="M51" s="37"/>
      <c r="N51" s="19" t="str">
        <f t="shared" si="4"/>
        <v/>
      </c>
      <c r="O51" s="46" t="str">
        <f t="shared" si="5"/>
        <v/>
      </c>
      <c r="P51" s="78" t="str">
        <f t="shared" si="6"/>
        <v/>
      </c>
      <c r="Q51" s="37"/>
      <c r="R51" s="19" t="str">
        <f t="shared" si="7"/>
        <v/>
      </c>
      <c r="S51" s="46" t="str">
        <f t="shared" si="8"/>
        <v/>
      </c>
      <c r="T51" s="78" t="str">
        <f t="shared" si="9"/>
        <v/>
      </c>
      <c r="U51" s="37"/>
      <c r="V51" s="19" t="str">
        <f t="shared" si="10"/>
        <v/>
      </c>
      <c r="W51" s="46" t="str">
        <f t="shared" si="11"/>
        <v/>
      </c>
      <c r="X51" s="78" t="str">
        <f t="shared" si="12"/>
        <v/>
      </c>
      <c r="Y51" s="37"/>
      <c r="AA51" s="29" t="str">
        <f t="shared" si="13"/>
        <v/>
      </c>
      <c r="AC51" s="62" t="str">
        <f t="shared" si="14"/>
        <v/>
      </c>
      <c r="AD51" s="60" t="str">
        <f t="shared" si="15"/>
        <v/>
      </c>
      <c r="AE51" s="62" t="str">
        <f t="shared" si="16"/>
        <v/>
      </c>
      <c r="AF51" s="60" t="str">
        <f t="shared" si="0"/>
        <v/>
      </c>
      <c r="AH51" s="66" t="str">
        <f t="shared" si="17"/>
        <v/>
      </c>
      <c r="AI51" s="72" t="str">
        <f t="shared" si="18"/>
        <v/>
      </c>
      <c r="AJ51" s="67" t="str">
        <f t="shared" si="19"/>
        <v/>
      </c>
      <c r="AL51" s="66" t="str">
        <f t="shared" si="20"/>
        <v/>
      </c>
      <c r="AM51" s="101" t="str">
        <f t="shared" si="21"/>
        <v/>
      </c>
      <c r="AN51" s="67" t="str">
        <f t="shared" si="22"/>
        <v/>
      </c>
    </row>
    <row r="52" spans="1:40" x14ac:dyDescent="0.25">
      <c r="A52" s="37"/>
      <c r="B52" s="21" t="str">
        <f t="shared" si="1"/>
        <v/>
      </c>
      <c r="C52" s="25" t="str">
        <f t="shared" si="2"/>
        <v/>
      </c>
      <c r="D52" s="22" t="str">
        <f t="shared" si="3"/>
        <v/>
      </c>
      <c r="E52" s="37"/>
      <c r="F52" s="87"/>
      <c r="G52" s="88"/>
      <c r="H52" s="89"/>
      <c r="I52" s="90"/>
      <c r="J52" s="91"/>
      <c r="K52" s="92"/>
      <c r="L52" s="93"/>
      <c r="M52" s="37"/>
      <c r="N52" s="19" t="str">
        <f t="shared" si="4"/>
        <v/>
      </c>
      <c r="O52" s="46" t="str">
        <f t="shared" si="5"/>
        <v/>
      </c>
      <c r="P52" s="78" t="str">
        <f t="shared" si="6"/>
        <v/>
      </c>
      <c r="Q52" s="37"/>
      <c r="R52" s="19" t="str">
        <f t="shared" si="7"/>
        <v/>
      </c>
      <c r="S52" s="46" t="str">
        <f t="shared" si="8"/>
        <v/>
      </c>
      <c r="T52" s="78" t="str">
        <f t="shared" si="9"/>
        <v/>
      </c>
      <c r="U52" s="37"/>
      <c r="V52" s="19" t="str">
        <f t="shared" si="10"/>
        <v/>
      </c>
      <c r="W52" s="46" t="str">
        <f t="shared" si="11"/>
        <v/>
      </c>
      <c r="X52" s="78" t="str">
        <f t="shared" si="12"/>
        <v/>
      </c>
      <c r="Y52" s="37"/>
      <c r="AA52" s="29" t="str">
        <f t="shared" si="13"/>
        <v/>
      </c>
      <c r="AC52" s="62" t="str">
        <f t="shared" si="14"/>
        <v/>
      </c>
      <c r="AD52" s="60" t="str">
        <f t="shared" si="15"/>
        <v/>
      </c>
      <c r="AE52" s="62" t="str">
        <f t="shared" si="16"/>
        <v/>
      </c>
      <c r="AF52" s="60" t="str">
        <f t="shared" si="0"/>
        <v/>
      </c>
      <c r="AH52" s="66" t="str">
        <f t="shared" si="17"/>
        <v/>
      </c>
      <c r="AI52" s="72" t="str">
        <f t="shared" si="18"/>
        <v/>
      </c>
      <c r="AJ52" s="67" t="str">
        <f t="shared" si="19"/>
        <v/>
      </c>
      <c r="AL52" s="66" t="str">
        <f t="shared" si="20"/>
        <v/>
      </c>
      <c r="AM52" s="101" t="str">
        <f t="shared" si="21"/>
        <v/>
      </c>
      <c r="AN52" s="67" t="str">
        <f t="shared" si="22"/>
        <v/>
      </c>
    </row>
    <row r="53" spans="1:40" x14ac:dyDescent="0.25">
      <c r="A53" s="37"/>
      <c r="B53" s="21" t="str">
        <f t="shared" si="1"/>
        <v/>
      </c>
      <c r="C53" s="25" t="str">
        <f t="shared" si="2"/>
        <v/>
      </c>
      <c r="D53" s="22" t="str">
        <f t="shared" si="3"/>
        <v/>
      </c>
      <c r="E53" s="37"/>
      <c r="F53" s="87"/>
      <c r="G53" s="88"/>
      <c r="H53" s="89"/>
      <c r="I53" s="90"/>
      <c r="J53" s="91"/>
      <c r="K53" s="92"/>
      <c r="L53" s="93"/>
      <c r="M53" s="37"/>
      <c r="N53" s="19" t="str">
        <f t="shared" si="4"/>
        <v/>
      </c>
      <c r="O53" s="46" t="str">
        <f t="shared" si="5"/>
        <v/>
      </c>
      <c r="P53" s="78" t="str">
        <f t="shared" si="6"/>
        <v/>
      </c>
      <c r="Q53" s="37"/>
      <c r="R53" s="19" t="str">
        <f t="shared" si="7"/>
        <v/>
      </c>
      <c r="S53" s="46" t="str">
        <f t="shared" si="8"/>
        <v/>
      </c>
      <c r="T53" s="78" t="str">
        <f t="shared" si="9"/>
        <v/>
      </c>
      <c r="U53" s="37"/>
      <c r="V53" s="19" t="str">
        <f t="shared" si="10"/>
        <v/>
      </c>
      <c r="W53" s="46" t="str">
        <f t="shared" si="11"/>
        <v/>
      </c>
      <c r="X53" s="78" t="str">
        <f t="shared" si="12"/>
        <v/>
      </c>
      <c r="Y53" s="37"/>
      <c r="AA53" s="29" t="str">
        <f t="shared" si="13"/>
        <v/>
      </c>
      <c r="AC53" s="62" t="str">
        <f t="shared" si="14"/>
        <v/>
      </c>
      <c r="AD53" s="60" t="str">
        <f t="shared" si="15"/>
        <v/>
      </c>
      <c r="AE53" s="62" t="str">
        <f t="shared" si="16"/>
        <v/>
      </c>
      <c r="AF53" s="60" t="str">
        <f t="shared" si="0"/>
        <v/>
      </c>
      <c r="AH53" s="66" t="str">
        <f t="shared" si="17"/>
        <v/>
      </c>
      <c r="AI53" s="72" t="str">
        <f t="shared" si="18"/>
        <v/>
      </c>
      <c r="AJ53" s="67" t="str">
        <f t="shared" si="19"/>
        <v/>
      </c>
      <c r="AL53" s="66" t="str">
        <f t="shared" si="20"/>
        <v/>
      </c>
      <c r="AM53" s="101" t="str">
        <f t="shared" si="21"/>
        <v/>
      </c>
      <c r="AN53" s="67" t="str">
        <f t="shared" si="22"/>
        <v/>
      </c>
    </row>
    <row r="54" spans="1:40" x14ac:dyDescent="0.25">
      <c r="A54" s="37"/>
      <c r="B54" s="21" t="str">
        <f t="shared" si="1"/>
        <v/>
      </c>
      <c r="C54" s="25" t="str">
        <f t="shared" si="2"/>
        <v/>
      </c>
      <c r="D54" s="22" t="str">
        <f t="shared" si="3"/>
        <v/>
      </c>
      <c r="E54" s="37"/>
      <c r="F54" s="87"/>
      <c r="G54" s="88"/>
      <c r="H54" s="89"/>
      <c r="I54" s="90"/>
      <c r="J54" s="91"/>
      <c r="K54" s="92"/>
      <c r="L54" s="93"/>
      <c r="M54" s="37"/>
      <c r="N54" s="19" t="str">
        <f t="shared" si="4"/>
        <v/>
      </c>
      <c r="O54" s="46" t="str">
        <f t="shared" si="5"/>
        <v/>
      </c>
      <c r="P54" s="78" t="str">
        <f t="shared" si="6"/>
        <v/>
      </c>
      <c r="Q54" s="37"/>
      <c r="R54" s="19" t="str">
        <f t="shared" si="7"/>
        <v/>
      </c>
      <c r="S54" s="46" t="str">
        <f t="shared" si="8"/>
        <v/>
      </c>
      <c r="T54" s="78" t="str">
        <f t="shared" si="9"/>
        <v/>
      </c>
      <c r="U54" s="37"/>
      <c r="V54" s="19" t="str">
        <f t="shared" si="10"/>
        <v/>
      </c>
      <c r="W54" s="46" t="str">
        <f t="shared" si="11"/>
        <v/>
      </c>
      <c r="X54" s="78" t="str">
        <f t="shared" si="12"/>
        <v/>
      </c>
      <c r="Y54" s="37"/>
      <c r="AA54" s="29" t="str">
        <f t="shared" si="13"/>
        <v/>
      </c>
      <c r="AC54" s="62" t="str">
        <f t="shared" si="14"/>
        <v/>
      </c>
      <c r="AD54" s="60" t="str">
        <f t="shared" si="15"/>
        <v/>
      </c>
      <c r="AE54" s="62" t="str">
        <f t="shared" si="16"/>
        <v/>
      </c>
      <c r="AF54" s="60" t="str">
        <f t="shared" si="0"/>
        <v/>
      </c>
      <c r="AH54" s="66" t="str">
        <f t="shared" si="17"/>
        <v/>
      </c>
      <c r="AI54" s="72" t="str">
        <f t="shared" si="18"/>
        <v/>
      </c>
      <c r="AJ54" s="67" t="str">
        <f t="shared" si="19"/>
        <v/>
      </c>
      <c r="AL54" s="66" t="str">
        <f t="shared" si="20"/>
        <v/>
      </c>
      <c r="AM54" s="101" t="str">
        <f t="shared" si="21"/>
        <v/>
      </c>
      <c r="AN54" s="67" t="str">
        <f t="shared" si="22"/>
        <v/>
      </c>
    </row>
    <row r="55" spans="1:40" x14ac:dyDescent="0.25">
      <c r="A55" s="37"/>
      <c r="B55" s="21" t="str">
        <f t="shared" si="1"/>
        <v/>
      </c>
      <c r="C55" s="25" t="str">
        <f t="shared" si="2"/>
        <v/>
      </c>
      <c r="D55" s="22" t="str">
        <f t="shared" si="3"/>
        <v/>
      </c>
      <c r="E55" s="37"/>
      <c r="F55" s="87"/>
      <c r="G55" s="88"/>
      <c r="H55" s="89"/>
      <c r="I55" s="90"/>
      <c r="J55" s="91"/>
      <c r="K55" s="92"/>
      <c r="L55" s="93"/>
      <c r="M55" s="37"/>
      <c r="N55" s="19" t="str">
        <f t="shared" si="4"/>
        <v/>
      </c>
      <c r="O55" s="46" t="str">
        <f t="shared" si="5"/>
        <v/>
      </c>
      <c r="P55" s="78" t="str">
        <f t="shared" si="6"/>
        <v/>
      </c>
      <c r="Q55" s="37"/>
      <c r="R55" s="19" t="str">
        <f t="shared" si="7"/>
        <v/>
      </c>
      <c r="S55" s="46" t="str">
        <f t="shared" si="8"/>
        <v/>
      </c>
      <c r="T55" s="78" t="str">
        <f t="shared" si="9"/>
        <v/>
      </c>
      <c r="U55" s="37"/>
      <c r="V55" s="19" t="str">
        <f t="shared" si="10"/>
        <v/>
      </c>
      <c r="W55" s="46" t="str">
        <f t="shared" si="11"/>
        <v/>
      </c>
      <c r="X55" s="78" t="str">
        <f t="shared" si="12"/>
        <v/>
      </c>
      <c r="Y55" s="37"/>
      <c r="AA55" s="29" t="str">
        <f t="shared" si="13"/>
        <v/>
      </c>
      <c r="AC55" s="62" t="str">
        <f t="shared" si="14"/>
        <v/>
      </c>
      <c r="AD55" s="60" t="str">
        <f t="shared" si="15"/>
        <v/>
      </c>
      <c r="AE55" s="62" t="str">
        <f t="shared" si="16"/>
        <v/>
      </c>
      <c r="AF55" s="60" t="str">
        <f t="shared" si="0"/>
        <v/>
      </c>
      <c r="AH55" s="66" t="str">
        <f t="shared" si="17"/>
        <v/>
      </c>
      <c r="AI55" s="72" t="str">
        <f t="shared" si="18"/>
        <v/>
      </c>
      <c r="AJ55" s="67" t="str">
        <f t="shared" si="19"/>
        <v/>
      </c>
      <c r="AL55" s="66" t="str">
        <f t="shared" si="20"/>
        <v/>
      </c>
      <c r="AM55" s="101" t="str">
        <f t="shared" si="21"/>
        <v/>
      </c>
      <c r="AN55" s="67" t="str">
        <f t="shared" si="22"/>
        <v/>
      </c>
    </row>
    <row r="56" spans="1:40" x14ac:dyDescent="0.25">
      <c r="A56" s="37"/>
      <c r="B56" s="21" t="str">
        <f t="shared" si="1"/>
        <v/>
      </c>
      <c r="C56" s="25" t="str">
        <f t="shared" si="2"/>
        <v/>
      </c>
      <c r="D56" s="22" t="str">
        <f t="shared" si="3"/>
        <v/>
      </c>
      <c r="E56" s="37"/>
      <c r="F56" s="87"/>
      <c r="G56" s="88"/>
      <c r="H56" s="89"/>
      <c r="I56" s="90"/>
      <c r="J56" s="91"/>
      <c r="K56" s="92"/>
      <c r="L56" s="93"/>
      <c r="M56" s="37"/>
      <c r="N56" s="19" t="str">
        <f t="shared" si="4"/>
        <v/>
      </c>
      <c r="O56" s="46" t="str">
        <f t="shared" si="5"/>
        <v/>
      </c>
      <c r="P56" s="78" t="str">
        <f t="shared" si="6"/>
        <v/>
      </c>
      <c r="Q56" s="37"/>
      <c r="R56" s="19" t="str">
        <f t="shared" si="7"/>
        <v/>
      </c>
      <c r="S56" s="46" t="str">
        <f t="shared" si="8"/>
        <v/>
      </c>
      <c r="T56" s="78" t="str">
        <f t="shared" si="9"/>
        <v/>
      </c>
      <c r="U56" s="37"/>
      <c r="V56" s="19" t="str">
        <f t="shared" si="10"/>
        <v/>
      </c>
      <c r="W56" s="46" t="str">
        <f t="shared" si="11"/>
        <v/>
      </c>
      <c r="X56" s="78" t="str">
        <f t="shared" si="12"/>
        <v/>
      </c>
      <c r="Y56" s="37"/>
      <c r="AA56" s="29" t="str">
        <f t="shared" si="13"/>
        <v/>
      </c>
      <c r="AC56" s="62" t="str">
        <f t="shared" si="14"/>
        <v/>
      </c>
      <c r="AD56" s="60" t="str">
        <f t="shared" si="15"/>
        <v/>
      </c>
      <c r="AE56" s="62" t="str">
        <f t="shared" si="16"/>
        <v/>
      </c>
      <c r="AF56" s="60" t="str">
        <f t="shared" si="0"/>
        <v/>
      </c>
      <c r="AH56" s="66" t="str">
        <f t="shared" si="17"/>
        <v/>
      </c>
      <c r="AI56" s="72" t="str">
        <f t="shared" si="18"/>
        <v/>
      </c>
      <c r="AJ56" s="67" t="str">
        <f t="shared" si="19"/>
        <v/>
      </c>
      <c r="AL56" s="66" t="str">
        <f t="shared" si="20"/>
        <v/>
      </c>
      <c r="AM56" s="101" t="str">
        <f t="shared" si="21"/>
        <v/>
      </c>
      <c r="AN56" s="67" t="str">
        <f t="shared" si="22"/>
        <v/>
      </c>
    </row>
    <row r="57" spans="1:40" x14ac:dyDescent="0.25">
      <c r="A57" s="37"/>
      <c r="B57" s="21" t="str">
        <f t="shared" si="1"/>
        <v/>
      </c>
      <c r="C57" s="25" t="str">
        <f t="shared" si="2"/>
        <v/>
      </c>
      <c r="D57" s="22" t="str">
        <f t="shared" si="3"/>
        <v/>
      </c>
      <c r="E57" s="37"/>
      <c r="F57" s="87"/>
      <c r="G57" s="88"/>
      <c r="H57" s="89"/>
      <c r="I57" s="90"/>
      <c r="J57" s="91"/>
      <c r="K57" s="92"/>
      <c r="L57" s="93"/>
      <c r="M57" s="37"/>
      <c r="N57" s="19" t="str">
        <f t="shared" si="4"/>
        <v/>
      </c>
      <c r="O57" s="46" t="str">
        <f t="shared" si="5"/>
        <v/>
      </c>
      <c r="P57" s="78" t="str">
        <f t="shared" si="6"/>
        <v/>
      </c>
      <c r="Q57" s="37"/>
      <c r="R57" s="19" t="str">
        <f t="shared" si="7"/>
        <v/>
      </c>
      <c r="S57" s="46" t="str">
        <f t="shared" si="8"/>
        <v/>
      </c>
      <c r="T57" s="78" t="str">
        <f t="shared" si="9"/>
        <v/>
      </c>
      <c r="U57" s="37"/>
      <c r="V57" s="19" t="str">
        <f t="shared" si="10"/>
        <v/>
      </c>
      <c r="W57" s="46" t="str">
        <f t="shared" si="11"/>
        <v/>
      </c>
      <c r="X57" s="78" t="str">
        <f t="shared" si="12"/>
        <v/>
      </c>
      <c r="Y57" s="37"/>
      <c r="AA57" s="29" t="str">
        <f t="shared" si="13"/>
        <v/>
      </c>
      <c r="AC57" s="62" t="str">
        <f t="shared" si="14"/>
        <v/>
      </c>
      <c r="AD57" s="60" t="str">
        <f t="shared" si="15"/>
        <v/>
      </c>
      <c r="AE57" s="62" t="str">
        <f t="shared" si="16"/>
        <v/>
      </c>
      <c r="AF57" s="60" t="str">
        <f t="shared" si="0"/>
        <v/>
      </c>
      <c r="AH57" s="66" t="str">
        <f t="shared" si="17"/>
        <v/>
      </c>
      <c r="AI57" s="72" t="str">
        <f t="shared" si="18"/>
        <v/>
      </c>
      <c r="AJ57" s="67" t="str">
        <f t="shared" si="19"/>
        <v/>
      </c>
      <c r="AL57" s="66" t="str">
        <f t="shared" si="20"/>
        <v/>
      </c>
      <c r="AM57" s="101" t="str">
        <f t="shared" si="21"/>
        <v/>
      </c>
      <c r="AN57" s="67" t="str">
        <f t="shared" si="22"/>
        <v/>
      </c>
    </row>
    <row r="58" spans="1:40" x14ac:dyDescent="0.25">
      <c r="A58" s="37"/>
      <c r="B58" s="21" t="str">
        <f t="shared" si="1"/>
        <v/>
      </c>
      <c r="C58" s="25" t="str">
        <f t="shared" si="2"/>
        <v/>
      </c>
      <c r="D58" s="22" t="str">
        <f t="shared" si="3"/>
        <v/>
      </c>
      <c r="E58" s="37"/>
      <c r="F58" s="87"/>
      <c r="G58" s="88"/>
      <c r="H58" s="89"/>
      <c r="I58" s="90"/>
      <c r="J58" s="91"/>
      <c r="K58" s="92"/>
      <c r="L58" s="93"/>
      <c r="M58" s="37"/>
      <c r="N58" s="19" t="str">
        <f t="shared" si="4"/>
        <v/>
      </c>
      <c r="O58" s="46" t="str">
        <f t="shared" si="5"/>
        <v/>
      </c>
      <c r="P58" s="78" t="str">
        <f t="shared" si="6"/>
        <v/>
      </c>
      <c r="Q58" s="37"/>
      <c r="R58" s="19" t="str">
        <f t="shared" si="7"/>
        <v/>
      </c>
      <c r="S58" s="46" t="str">
        <f t="shared" si="8"/>
        <v/>
      </c>
      <c r="T58" s="78" t="str">
        <f t="shared" si="9"/>
        <v/>
      </c>
      <c r="U58" s="37"/>
      <c r="V58" s="19" t="str">
        <f t="shared" si="10"/>
        <v/>
      </c>
      <c r="W58" s="46" t="str">
        <f t="shared" si="11"/>
        <v/>
      </c>
      <c r="X58" s="78" t="str">
        <f t="shared" si="12"/>
        <v/>
      </c>
      <c r="Y58" s="37"/>
      <c r="AA58" s="29" t="str">
        <f t="shared" si="13"/>
        <v/>
      </c>
      <c r="AC58" s="62" t="str">
        <f t="shared" si="14"/>
        <v/>
      </c>
      <c r="AD58" s="60" t="str">
        <f t="shared" si="15"/>
        <v/>
      </c>
      <c r="AE58" s="62" t="str">
        <f t="shared" si="16"/>
        <v/>
      </c>
      <c r="AF58" s="60" t="str">
        <f t="shared" si="0"/>
        <v/>
      </c>
      <c r="AH58" s="66" t="str">
        <f t="shared" si="17"/>
        <v/>
      </c>
      <c r="AI58" s="72" t="str">
        <f t="shared" si="18"/>
        <v/>
      </c>
      <c r="AJ58" s="67" t="str">
        <f t="shared" si="19"/>
        <v/>
      </c>
      <c r="AL58" s="66" t="str">
        <f t="shared" si="20"/>
        <v/>
      </c>
      <c r="AM58" s="101" t="str">
        <f t="shared" si="21"/>
        <v/>
      </c>
      <c r="AN58" s="67" t="str">
        <f t="shared" si="22"/>
        <v/>
      </c>
    </row>
    <row r="59" spans="1:40" x14ac:dyDescent="0.25">
      <c r="A59" s="37"/>
      <c r="B59" s="21" t="str">
        <f t="shared" si="1"/>
        <v/>
      </c>
      <c r="C59" s="25" t="str">
        <f t="shared" si="2"/>
        <v/>
      </c>
      <c r="D59" s="22" t="str">
        <f t="shared" si="3"/>
        <v/>
      </c>
      <c r="E59" s="37"/>
      <c r="F59" s="87"/>
      <c r="G59" s="88"/>
      <c r="H59" s="89"/>
      <c r="I59" s="90"/>
      <c r="J59" s="91"/>
      <c r="K59" s="92"/>
      <c r="L59" s="93"/>
      <c r="M59" s="37"/>
      <c r="N59" s="19" t="str">
        <f t="shared" si="4"/>
        <v/>
      </c>
      <c r="O59" s="46" t="str">
        <f t="shared" si="5"/>
        <v/>
      </c>
      <c r="P59" s="78" t="str">
        <f t="shared" si="6"/>
        <v/>
      </c>
      <c r="Q59" s="37"/>
      <c r="R59" s="19" t="str">
        <f t="shared" si="7"/>
        <v/>
      </c>
      <c r="S59" s="46" t="str">
        <f t="shared" si="8"/>
        <v/>
      </c>
      <c r="T59" s="78" t="str">
        <f t="shared" si="9"/>
        <v/>
      </c>
      <c r="U59" s="37"/>
      <c r="V59" s="19" t="str">
        <f t="shared" si="10"/>
        <v/>
      </c>
      <c r="W59" s="46" t="str">
        <f t="shared" si="11"/>
        <v/>
      </c>
      <c r="X59" s="78" t="str">
        <f t="shared" si="12"/>
        <v/>
      </c>
      <c r="Y59" s="37"/>
      <c r="AA59" s="29" t="str">
        <f t="shared" si="13"/>
        <v/>
      </c>
      <c r="AC59" s="62" t="str">
        <f t="shared" si="14"/>
        <v/>
      </c>
      <c r="AD59" s="60" t="str">
        <f t="shared" si="15"/>
        <v/>
      </c>
      <c r="AE59" s="62" t="str">
        <f t="shared" si="16"/>
        <v/>
      </c>
      <c r="AF59" s="60" t="str">
        <f t="shared" si="0"/>
        <v/>
      </c>
      <c r="AH59" s="66" t="str">
        <f t="shared" si="17"/>
        <v/>
      </c>
      <c r="AI59" s="72" t="str">
        <f t="shared" si="18"/>
        <v/>
      </c>
      <c r="AJ59" s="67" t="str">
        <f t="shared" si="19"/>
        <v/>
      </c>
      <c r="AL59" s="66" t="str">
        <f t="shared" si="20"/>
        <v/>
      </c>
      <c r="AM59" s="101" t="str">
        <f t="shared" si="21"/>
        <v/>
      </c>
      <c r="AN59" s="67" t="str">
        <f t="shared" si="22"/>
        <v/>
      </c>
    </row>
    <row r="60" spans="1:40" x14ac:dyDescent="0.25">
      <c r="A60" s="37"/>
      <c r="B60" s="21" t="str">
        <f t="shared" si="1"/>
        <v/>
      </c>
      <c r="C60" s="25" t="str">
        <f t="shared" si="2"/>
        <v/>
      </c>
      <c r="D60" s="22" t="str">
        <f t="shared" si="3"/>
        <v/>
      </c>
      <c r="E60" s="37"/>
      <c r="F60" s="87"/>
      <c r="G60" s="88"/>
      <c r="H60" s="89"/>
      <c r="I60" s="90"/>
      <c r="J60" s="91"/>
      <c r="K60" s="92"/>
      <c r="L60" s="93"/>
      <c r="M60" s="37"/>
      <c r="N60" s="19" t="str">
        <f t="shared" si="4"/>
        <v/>
      </c>
      <c r="O60" s="46" t="str">
        <f t="shared" si="5"/>
        <v/>
      </c>
      <c r="P60" s="78" t="str">
        <f t="shared" si="6"/>
        <v/>
      </c>
      <c r="Q60" s="37"/>
      <c r="R60" s="19" t="str">
        <f t="shared" si="7"/>
        <v/>
      </c>
      <c r="S60" s="46" t="str">
        <f t="shared" si="8"/>
        <v/>
      </c>
      <c r="T60" s="78" t="str">
        <f t="shared" si="9"/>
        <v/>
      </c>
      <c r="U60" s="37"/>
      <c r="V60" s="19" t="str">
        <f t="shared" si="10"/>
        <v/>
      </c>
      <c r="W60" s="46" t="str">
        <f t="shared" si="11"/>
        <v/>
      </c>
      <c r="X60" s="78" t="str">
        <f t="shared" si="12"/>
        <v/>
      </c>
      <c r="Y60" s="37"/>
      <c r="AA60" s="29" t="str">
        <f t="shared" si="13"/>
        <v/>
      </c>
      <c r="AC60" s="62" t="str">
        <f t="shared" si="14"/>
        <v/>
      </c>
      <c r="AD60" s="60" t="str">
        <f t="shared" si="15"/>
        <v/>
      </c>
      <c r="AE60" s="62" t="str">
        <f t="shared" si="16"/>
        <v/>
      </c>
      <c r="AF60" s="60" t="str">
        <f t="shared" si="0"/>
        <v/>
      </c>
      <c r="AH60" s="66" t="str">
        <f t="shared" si="17"/>
        <v/>
      </c>
      <c r="AI60" s="72" t="str">
        <f t="shared" si="18"/>
        <v/>
      </c>
      <c r="AJ60" s="67" t="str">
        <f t="shared" si="19"/>
        <v/>
      </c>
      <c r="AL60" s="66" t="str">
        <f t="shared" si="20"/>
        <v/>
      </c>
      <c r="AM60" s="101" t="str">
        <f t="shared" si="21"/>
        <v/>
      </c>
      <c r="AN60" s="67" t="str">
        <f t="shared" si="22"/>
        <v/>
      </c>
    </row>
    <row r="61" spans="1:40" x14ac:dyDescent="0.25">
      <c r="A61" s="37"/>
      <c r="B61" s="21" t="str">
        <f t="shared" si="1"/>
        <v/>
      </c>
      <c r="C61" s="25" t="str">
        <f t="shared" si="2"/>
        <v/>
      </c>
      <c r="D61" s="22" t="str">
        <f t="shared" si="3"/>
        <v/>
      </c>
      <c r="E61" s="37"/>
      <c r="F61" s="87"/>
      <c r="G61" s="88"/>
      <c r="H61" s="89"/>
      <c r="I61" s="90"/>
      <c r="J61" s="91"/>
      <c r="K61" s="92"/>
      <c r="L61" s="93"/>
      <c r="M61" s="37"/>
      <c r="N61" s="19" t="str">
        <f t="shared" si="4"/>
        <v/>
      </c>
      <c r="O61" s="46" t="str">
        <f t="shared" si="5"/>
        <v/>
      </c>
      <c r="P61" s="78" t="str">
        <f t="shared" si="6"/>
        <v/>
      </c>
      <c r="Q61" s="37"/>
      <c r="R61" s="19" t="str">
        <f t="shared" si="7"/>
        <v/>
      </c>
      <c r="S61" s="46" t="str">
        <f t="shared" si="8"/>
        <v/>
      </c>
      <c r="T61" s="78" t="str">
        <f t="shared" si="9"/>
        <v/>
      </c>
      <c r="U61" s="37"/>
      <c r="V61" s="19" t="str">
        <f t="shared" si="10"/>
        <v/>
      </c>
      <c r="W61" s="46" t="str">
        <f t="shared" si="11"/>
        <v/>
      </c>
      <c r="X61" s="78" t="str">
        <f t="shared" si="12"/>
        <v/>
      </c>
      <c r="Y61" s="37"/>
      <c r="AA61" s="29" t="str">
        <f t="shared" si="13"/>
        <v/>
      </c>
      <c r="AC61" s="62" t="str">
        <f t="shared" si="14"/>
        <v/>
      </c>
      <c r="AD61" s="60" t="str">
        <f t="shared" si="15"/>
        <v/>
      </c>
      <c r="AE61" s="62" t="str">
        <f t="shared" si="16"/>
        <v/>
      </c>
      <c r="AF61" s="60" t="str">
        <f t="shared" si="0"/>
        <v/>
      </c>
      <c r="AH61" s="66" t="str">
        <f t="shared" si="17"/>
        <v/>
      </c>
      <c r="AI61" s="72" t="str">
        <f t="shared" si="18"/>
        <v/>
      </c>
      <c r="AJ61" s="67" t="str">
        <f t="shared" si="19"/>
        <v/>
      </c>
      <c r="AL61" s="66" t="str">
        <f t="shared" si="20"/>
        <v/>
      </c>
      <c r="AM61" s="101" t="str">
        <f t="shared" si="21"/>
        <v/>
      </c>
      <c r="AN61" s="67" t="str">
        <f t="shared" si="22"/>
        <v/>
      </c>
    </row>
    <row r="62" spans="1:40" x14ac:dyDescent="0.25">
      <c r="A62" s="37"/>
      <c r="B62" s="21" t="str">
        <f t="shared" si="1"/>
        <v/>
      </c>
      <c r="C62" s="25" t="str">
        <f t="shared" si="2"/>
        <v/>
      </c>
      <c r="D62" s="22" t="str">
        <f t="shared" si="3"/>
        <v/>
      </c>
      <c r="E62" s="37"/>
      <c r="F62" s="87"/>
      <c r="G62" s="88"/>
      <c r="H62" s="89"/>
      <c r="I62" s="90"/>
      <c r="J62" s="91"/>
      <c r="K62" s="92"/>
      <c r="L62" s="93"/>
      <c r="M62" s="37"/>
      <c r="N62" s="19" t="str">
        <f t="shared" si="4"/>
        <v/>
      </c>
      <c r="O62" s="46" t="str">
        <f t="shared" si="5"/>
        <v/>
      </c>
      <c r="P62" s="78" t="str">
        <f t="shared" si="6"/>
        <v/>
      </c>
      <c r="Q62" s="37"/>
      <c r="R62" s="19" t="str">
        <f t="shared" si="7"/>
        <v/>
      </c>
      <c r="S62" s="46" t="str">
        <f t="shared" si="8"/>
        <v/>
      </c>
      <c r="T62" s="78" t="str">
        <f t="shared" si="9"/>
        <v/>
      </c>
      <c r="U62" s="37"/>
      <c r="V62" s="19" t="str">
        <f t="shared" si="10"/>
        <v/>
      </c>
      <c r="W62" s="46" t="str">
        <f t="shared" si="11"/>
        <v/>
      </c>
      <c r="X62" s="78" t="str">
        <f t="shared" si="12"/>
        <v/>
      </c>
      <c r="Y62" s="37"/>
      <c r="AA62" s="29" t="str">
        <f t="shared" si="13"/>
        <v/>
      </c>
      <c r="AC62" s="62" t="str">
        <f t="shared" si="14"/>
        <v/>
      </c>
      <c r="AD62" s="60" t="str">
        <f t="shared" si="15"/>
        <v/>
      </c>
      <c r="AE62" s="62" t="str">
        <f t="shared" si="16"/>
        <v/>
      </c>
      <c r="AF62" s="60" t="str">
        <f t="shared" si="0"/>
        <v/>
      </c>
      <c r="AH62" s="66" t="str">
        <f t="shared" si="17"/>
        <v/>
      </c>
      <c r="AI62" s="72" t="str">
        <f t="shared" si="18"/>
        <v/>
      </c>
      <c r="AJ62" s="67" t="str">
        <f t="shared" si="19"/>
        <v/>
      </c>
      <c r="AL62" s="66" t="str">
        <f t="shared" si="20"/>
        <v/>
      </c>
      <c r="AM62" s="101" t="str">
        <f t="shared" si="21"/>
        <v/>
      </c>
      <c r="AN62" s="67" t="str">
        <f t="shared" si="22"/>
        <v/>
      </c>
    </row>
    <row r="63" spans="1:40" x14ac:dyDescent="0.25">
      <c r="A63" s="37"/>
      <c r="B63" s="21" t="str">
        <f t="shared" si="1"/>
        <v/>
      </c>
      <c r="C63" s="25" t="str">
        <f t="shared" si="2"/>
        <v/>
      </c>
      <c r="D63" s="22" t="str">
        <f t="shared" si="3"/>
        <v/>
      </c>
      <c r="E63" s="37"/>
      <c r="F63" s="87"/>
      <c r="G63" s="88"/>
      <c r="H63" s="89"/>
      <c r="I63" s="90"/>
      <c r="J63" s="91"/>
      <c r="K63" s="92"/>
      <c r="L63" s="93"/>
      <c r="M63" s="37"/>
      <c r="N63" s="19" t="str">
        <f t="shared" si="4"/>
        <v/>
      </c>
      <c r="O63" s="46" t="str">
        <f t="shared" si="5"/>
        <v/>
      </c>
      <c r="P63" s="78" t="str">
        <f t="shared" si="6"/>
        <v/>
      </c>
      <c r="Q63" s="37"/>
      <c r="R63" s="19" t="str">
        <f t="shared" si="7"/>
        <v/>
      </c>
      <c r="S63" s="46" t="str">
        <f t="shared" si="8"/>
        <v/>
      </c>
      <c r="T63" s="78" t="str">
        <f t="shared" si="9"/>
        <v/>
      </c>
      <c r="U63" s="37"/>
      <c r="V63" s="19" t="str">
        <f t="shared" si="10"/>
        <v/>
      </c>
      <c r="W63" s="46" t="str">
        <f t="shared" si="11"/>
        <v/>
      </c>
      <c r="X63" s="78" t="str">
        <f t="shared" si="12"/>
        <v/>
      </c>
      <c r="Y63" s="37"/>
      <c r="AA63" s="29" t="str">
        <f t="shared" si="13"/>
        <v/>
      </c>
      <c r="AC63" s="62" t="str">
        <f t="shared" si="14"/>
        <v/>
      </c>
      <c r="AD63" s="60" t="str">
        <f t="shared" si="15"/>
        <v/>
      </c>
      <c r="AE63" s="62" t="str">
        <f t="shared" si="16"/>
        <v/>
      </c>
      <c r="AF63" s="60" t="str">
        <f t="shared" si="0"/>
        <v/>
      </c>
      <c r="AH63" s="66" t="str">
        <f t="shared" si="17"/>
        <v/>
      </c>
      <c r="AI63" s="72" t="str">
        <f t="shared" si="18"/>
        <v/>
      </c>
      <c r="AJ63" s="67" t="str">
        <f t="shared" si="19"/>
        <v/>
      </c>
      <c r="AL63" s="66" t="str">
        <f t="shared" si="20"/>
        <v/>
      </c>
      <c r="AM63" s="101" t="str">
        <f t="shared" si="21"/>
        <v/>
      </c>
      <c r="AN63" s="67" t="str">
        <f t="shared" si="22"/>
        <v/>
      </c>
    </row>
    <row r="64" spans="1:40" x14ac:dyDescent="0.25">
      <c r="A64" s="37"/>
      <c r="B64" s="21" t="str">
        <f t="shared" si="1"/>
        <v/>
      </c>
      <c r="C64" s="25" t="str">
        <f t="shared" si="2"/>
        <v/>
      </c>
      <c r="D64" s="22" t="str">
        <f t="shared" si="3"/>
        <v/>
      </c>
      <c r="E64" s="37"/>
      <c r="F64" s="87"/>
      <c r="G64" s="88"/>
      <c r="H64" s="89"/>
      <c r="I64" s="90"/>
      <c r="J64" s="91"/>
      <c r="K64" s="92"/>
      <c r="L64" s="93"/>
      <c r="M64" s="37"/>
      <c r="N64" s="19" t="str">
        <f t="shared" si="4"/>
        <v/>
      </c>
      <c r="O64" s="46" t="str">
        <f t="shared" si="5"/>
        <v/>
      </c>
      <c r="P64" s="78" t="str">
        <f t="shared" si="6"/>
        <v/>
      </c>
      <c r="Q64" s="37"/>
      <c r="R64" s="19" t="str">
        <f t="shared" si="7"/>
        <v/>
      </c>
      <c r="S64" s="46" t="str">
        <f t="shared" si="8"/>
        <v/>
      </c>
      <c r="T64" s="78" t="str">
        <f t="shared" si="9"/>
        <v/>
      </c>
      <c r="U64" s="37"/>
      <c r="V64" s="19" t="str">
        <f t="shared" si="10"/>
        <v/>
      </c>
      <c r="W64" s="46" t="str">
        <f t="shared" si="11"/>
        <v/>
      </c>
      <c r="X64" s="78" t="str">
        <f t="shared" si="12"/>
        <v/>
      </c>
      <c r="Y64" s="37"/>
      <c r="AA64" s="29" t="str">
        <f t="shared" si="13"/>
        <v/>
      </c>
      <c r="AC64" s="62" t="str">
        <f t="shared" si="14"/>
        <v/>
      </c>
      <c r="AD64" s="60" t="str">
        <f t="shared" si="15"/>
        <v/>
      </c>
      <c r="AE64" s="62" t="str">
        <f t="shared" si="16"/>
        <v/>
      </c>
      <c r="AF64" s="60" t="str">
        <f t="shared" si="0"/>
        <v/>
      </c>
      <c r="AH64" s="66" t="str">
        <f t="shared" si="17"/>
        <v/>
      </c>
      <c r="AI64" s="72" t="str">
        <f t="shared" si="18"/>
        <v/>
      </c>
      <c r="AJ64" s="67" t="str">
        <f t="shared" si="19"/>
        <v/>
      </c>
      <c r="AL64" s="66" t="str">
        <f t="shared" si="20"/>
        <v/>
      </c>
      <c r="AM64" s="101" t="str">
        <f t="shared" si="21"/>
        <v/>
      </c>
      <c r="AN64" s="67" t="str">
        <f t="shared" si="22"/>
        <v/>
      </c>
    </row>
    <row r="65" spans="1:40" x14ac:dyDescent="0.25">
      <c r="A65" s="37"/>
      <c r="B65" s="23" t="str">
        <f t="shared" si="1"/>
        <v/>
      </c>
      <c r="C65" s="26" t="str">
        <f t="shared" si="2"/>
        <v/>
      </c>
      <c r="D65" s="24" t="str">
        <f t="shared" si="3"/>
        <v/>
      </c>
      <c r="E65" s="37"/>
      <c r="F65" s="94"/>
      <c r="G65" s="95"/>
      <c r="H65" s="96"/>
      <c r="I65" s="97"/>
      <c r="J65" s="98"/>
      <c r="K65" s="99"/>
      <c r="L65" s="100"/>
      <c r="M65" s="37"/>
      <c r="N65" s="20" t="str">
        <f t="shared" si="4"/>
        <v/>
      </c>
      <c r="O65" s="47" t="str">
        <f t="shared" si="5"/>
        <v/>
      </c>
      <c r="P65" s="79" t="str">
        <f t="shared" si="6"/>
        <v/>
      </c>
      <c r="Q65" s="37"/>
      <c r="R65" s="20" t="str">
        <f t="shared" si="7"/>
        <v/>
      </c>
      <c r="S65" s="47" t="str">
        <f t="shared" si="8"/>
        <v/>
      </c>
      <c r="T65" s="79" t="str">
        <f t="shared" si="9"/>
        <v/>
      </c>
      <c r="U65" s="37"/>
      <c r="V65" s="20" t="str">
        <f t="shared" si="10"/>
        <v/>
      </c>
      <c r="W65" s="47" t="str">
        <f t="shared" si="11"/>
        <v/>
      </c>
      <c r="X65" s="79" t="str">
        <f t="shared" si="12"/>
        <v/>
      </c>
      <c r="Y65" s="37"/>
      <c r="AA65" s="30" t="str">
        <f t="shared" si="13"/>
        <v/>
      </c>
      <c r="AC65" s="58" t="str">
        <f t="shared" si="14"/>
        <v/>
      </c>
      <c r="AD65" s="61" t="str">
        <f t="shared" si="15"/>
        <v/>
      </c>
      <c r="AE65" s="58" t="str">
        <f t="shared" si="16"/>
        <v/>
      </c>
      <c r="AF65" s="61" t="str">
        <f t="shared" si="0"/>
        <v/>
      </c>
      <c r="AH65" s="68" t="str">
        <f t="shared" si="17"/>
        <v/>
      </c>
      <c r="AI65" s="73" t="str">
        <f t="shared" si="18"/>
        <v/>
      </c>
      <c r="AJ65" s="70" t="str">
        <f t="shared" si="19"/>
        <v/>
      </c>
      <c r="AL65" s="68" t="str">
        <f t="shared" si="20"/>
        <v/>
      </c>
      <c r="AM65" s="69" t="str">
        <f t="shared" si="21"/>
        <v/>
      </c>
      <c r="AN65" s="70" t="str">
        <f t="shared" si="22"/>
        <v/>
      </c>
    </row>
    <row r="66" spans="1:40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</sheetData>
  <sheetProtection algorithmName="SHA-512" hashValue="sLN00zBd4ATJvH7dv5XGVL9KUk5fQn6yRHcw+kit7AAfFyNnr4OxntHaeeu7RZ+HrPgX7eu9YXc1I4wgFT1RvA==" saltValue="iI9MWx5smVin8pDQEsuWHg==" spinCount="100000" sheet="1" objects="1" scenarios="1" sort="0" autoFilter="0"/>
  <autoFilter ref="F10:L15" xr:uid="{D05E330C-49EF-4001-AE20-DCC75138385A}"/>
  <mergeCells count="12">
    <mergeCell ref="B2:G3"/>
    <mergeCell ref="F7:G7"/>
    <mergeCell ref="N7:P7"/>
    <mergeCell ref="R7:T7"/>
    <mergeCell ref="V7:X7"/>
    <mergeCell ref="K7:L7"/>
    <mergeCell ref="I7:J7"/>
    <mergeCell ref="I5:J5"/>
    <mergeCell ref="K5:L5"/>
    <mergeCell ref="I3:J3"/>
    <mergeCell ref="K3:L3"/>
    <mergeCell ref="B4:G4"/>
  </mergeCells>
  <phoneticPr fontId="4" type="noConversion"/>
  <conditionalFormatting sqref="P11:P65 P5">
    <cfRule type="expression" dxfId="5" priority="5">
      <formula>P5&gt;0</formula>
    </cfRule>
  </conditionalFormatting>
  <conditionalFormatting sqref="T5 T11:T65 X5 X11:X65">
    <cfRule type="expression" dxfId="4" priority="4">
      <formula>T5&gt;0</formula>
    </cfRule>
  </conditionalFormatting>
  <conditionalFormatting sqref="B6:D6 B11:D65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B11:D65">
    <cfRule type="expression" dxfId="3" priority="2">
      <formula>B11=$AA$7</formula>
    </cfRule>
  </conditionalFormatting>
  <conditionalFormatting sqref="B11:B65">
    <cfRule type="expression" dxfId="2" priority="1">
      <formula>B11=$AA$8</formula>
    </cfRule>
  </conditionalFormatting>
  <pageMargins left="0.7" right="0.7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2105-F2FD-4A1E-93C1-B662508A83A7}">
  <sheetPr>
    <tabColor rgb="FFFFC000"/>
  </sheetPr>
  <dimension ref="A1:U100"/>
  <sheetViews>
    <sheetView zoomScaleNormal="100" workbookViewId="0">
      <pane ySplit="10" topLeftCell="A11" activePane="bottomLeft" state="frozen"/>
      <selection pane="bottomLeft"/>
    </sheetView>
  </sheetViews>
  <sheetFormatPr defaultColWidth="0" defaultRowHeight="15" zeroHeight="1" x14ac:dyDescent="0.25"/>
  <cols>
    <col min="1" max="1" width="2.85546875" style="1" customWidth="1"/>
    <col min="2" max="2" width="20" style="1" customWidth="1"/>
    <col min="3" max="3" width="17.140625" style="1" customWidth="1"/>
    <col min="4" max="20" width="2.85546875" style="1" customWidth="1"/>
    <col min="21" max="21" width="2.85546875" style="1" hidden="1" customWidth="1"/>
    <col min="22" max="16384" width="9.140625" style="1" hidden="1"/>
  </cols>
  <sheetData>
    <row r="1" spans="1:20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x14ac:dyDescent="0.25">
      <c r="A2" s="37"/>
      <c r="B2" s="114" t="s">
        <v>29</v>
      </c>
      <c r="C2" s="116"/>
      <c r="D2" s="37"/>
      <c r="E2" s="37"/>
      <c r="F2" s="164" t="s">
        <v>32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37"/>
      <c r="T2" s="37"/>
    </row>
    <row r="3" spans="1:20" x14ac:dyDescent="0.25">
      <c r="A3" s="37"/>
      <c r="B3" s="117"/>
      <c r="C3" s="119"/>
      <c r="D3" s="37"/>
      <c r="E3" s="37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37"/>
      <c r="T3" s="37"/>
    </row>
    <row r="4" spans="1:20" x14ac:dyDescent="0.25">
      <c r="A4" s="37"/>
      <c r="B4" s="192" t="str">
        <f>IF('Intro &amp; Setup'!$H$16="", "", 'Intro &amp; Setup'!$H$16)</f>
        <v>Your Business</v>
      </c>
      <c r="C4" s="192"/>
      <c r="D4" s="37"/>
      <c r="E4" s="37"/>
      <c r="F4" s="170">
        <f>$C$5+$C$7</f>
        <v>2654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  <c r="S4" s="37"/>
      <c r="T4" s="37"/>
    </row>
    <row r="5" spans="1:20" x14ac:dyDescent="0.25">
      <c r="A5" s="37"/>
      <c r="B5" s="35" t="s">
        <v>31</v>
      </c>
      <c r="C5" s="36">
        <f>'Annual Expenses'!$K$7</f>
        <v>1354</v>
      </c>
      <c r="D5" s="37"/>
      <c r="E5" s="37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37"/>
      <c r="T5" s="37"/>
    </row>
    <row r="6" spans="1:20" x14ac:dyDescent="0.25">
      <c r="A6" s="37"/>
      <c r="B6" s="37"/>
      <c r="C6" s="37"/>
      <c r="D6" s="37"/>
      <c r="E6" s="37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37"/>
      <c r="T6" s="37"/>
    </row>
    <row r="7" spans="1:20" x14ac:dyDescent="0.25">
      <c r="A7" s="37"/>
      <c r="B7" s="35" t="s">
        <v>28</v>
      </c>
      <c r="C7" s="36">
        <f>SUM($C$11:$C$99)</f>
        <v>1300</v>
      </c>
      <c r="D7" s="37"/>
      <c r="E7" s="37"/>
      <c r="F7" s="176" t="s">
        <v>49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8"/>
      <c r="S7" s="37"/>
      <c r="T7" s="37"/>
    </row>
    <row r="8" spans="1:20" x14ac:dyDescent="0.25">
      <c r="A8" s="37"/>
      <c r="B8" s="37"/>
      <c r="C8" s="37"/>
      <c r="D8" s="37"/>
      <c r="E8" s="37"/>
      <c r="F8" s="181" t="str">
        <f ca="1">'Annual Expenses'!$N$7</f>
        <v>2021/2022</v>
      </c>
      <c r="G8" s="182"/>
      <c r="H8" s="182"/>
      <c r="I8" s="182"/>
      <c r="J8" s="182"/>
      <c r="K8" s="182"/>
      <c r="L8" s="189">
        <f ca="1">'Annual Expenses'!$P$5</f>
        <v>0</v>
      </c>
      <c r="M8" s="190"/>
      <c r="N8" s="190"/>
      <c r="O8" s="190"/>
      <c r="P8" s="190"/>
      <c r="Q8" s="190"/>
      <c r="R8" s="191"/>
      <c r="S8" s="37"/>
      <c r="T8" s="37"/>
    </row>
    <row r="9" spans="1:20" x14ac:dyDescent="0.25">
      <c r="A9" s="37"/>
      <c r="B9" s="2" t="s">
        <v>13</v>
      </c>
      <c r="C9" s="27" t="s">
        <v>14</v>
      </c>
      <c r="D9" s="37"/>
      <c r="E9" s="37"/>
      <c r="F9" s="181" t="str">
        <f ca="1">'Annual Expenses'!$R$7</f>
        <v>2022/2023</v>
      </c>
      <c r="G9" s="182"/>
      <c r="H9" s="182"/>
      <c r="I9" s="182"/>
      <c r="J9" s="182"/>
      <c r="K9" s="182"/>
      <c r="L9" s="186">
        <f ca="1">'Annual Expenses'!$T$5</f>
        <v>1220</v>
      </c>
      <c r="M9" s="187"/>
      <c r="N9" s="187"/>
      <c r="O9" s="187"/>
      <c r="P9" s="187"/>
      <c r="Q9" s="187"/>
      <c r="R9" s="188"/>
      <c r="S9" s="37"/>
      <c r="T9" s="37"/>
    </row>
    <row r="10" spans="1:20" x14ac:dyDescent="0.25">
      <c r="A10" s="37"/>
      <c r="B10" s="11"/>
      <c r="C10" s="32"/>
      <c r="D10" s="37"/>
      <c r="E10" s="37"/>
      <c r="F10" s="179" t="str">
        <f ca="1">'Annual Expenses'!$V$7</f>
        <v>2023/2024</v>
      </c>
      <c r="G10" s="180"/>
      <c r="H10" s="180"/>
      <c r="I10" s="180"/>
      <c r="J10" s="180"/>
      <c r="K10" s="180"/>
      <c r="L10" s="183">
        <f ca="1">'Annual Expenses'!$X$5</f>
        <v>1293</v>
      </c>
      <c r="M10" s="184"/>
      <c r="N10" s="184"/>
      <c r="O10" s="184"/>
      <c r="P10" s="184"/>
      <c r="Q10" s="184"/>
      <c r="R10" s="185"/>
      <c r="S10" s="37"/>
      <c r="T10" s="37"/>
    </row>
    <row r="11" spans="1:20" x14ac:dyDescent="0.25">
      <c r="A11" s="37"/>
      <c r="B11" s="14" t="s">
        <v>29</v>
      </c>
      <c r="C11" s="33">
        <v>500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25">
      <c r="A12" s="37"/>
      <c r="B12" s="15" t="s">
        <v>80</v>
      </c>
      <c r="C12" s="34">
        <v>800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x14ac:dyDescent="0.25">
      <c r="A13" s="37"/>
      <c r="B13" s="15"/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25">
      <c r="A14" s="37"/>
      <c r="B14" s="82"/>
      <c r="C14" s="8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 x14ac:dyDescent="0.25">
      <c r="A15" s="37"/>
      <c r="B15" s="89"/>
      <c r="C15" s="93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x14ac:dyDescent="0.25">
      <c r="A16" s="37"/>
      <c r="B16" s="89"/>
      <c r="C16" s="93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0" x14ac:dyDescent="0.25">
      <c r="A17" s="37"/>
      <c r="B17" s="89"/>
      <c r="C17" s="93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x14ac:dyDescent="0.25">
      <c r="A18" s="37"/>
      <c r="B18" s="89"/>
      <c r="C18" s="93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25">
      <c r="A19" s="37"/>
      <c r="B19" s="89"/>
      <c r="C19" s="93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x14ac:dyDescent="0.25">
      <c r="A20" s="37"/>
      <c r="B20" s="89"/>
      <c r="C20" s="93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x14ac:dyDescent="0.25">
      <c r="A21" s="37"/>
      <c r="B21" s="89"/>
      <c r="C21" s="93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0" x14ac:dyDescent="0.25">
      <c r="A22" s="37"/>
      <c r="B22" s="89"/>
      <c r="C22" s="9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x14ac:dyDescent="0.25">
      <c r="A23" s="37"/>
      <c r="B23" s="89"/>
      <c r="C23" s="9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x14ac:dyDescent="0.25">
      <c r="A24" s="37"/>
      <c r="B24" s="89"/>
      <c r="C24" s="9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x14ac:dyDescent="0.25">
      <c r="A25" s="37"/>
      <c r="B25" s="89"/>
      <c r="C25" s="93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A26" s="37"/>
      <c r="B26" s="89"/>
      <c r="C26" s="9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25">
      <c r="A27" s="37"/>
      <c r="B27" s="89"/>
      <c r="C27" s="93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25">
      <c r="A28" s="37"/>
      <c r="B28" s="89"/>
      <c r="C28" s="93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25">
      <c r="A29" s="37"/>
      <c r="B29" s="89"/>
      <c r="C29" s="93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x14ac:dyDescent="0.25">
      <c r="A30" s="37"/>
      <c r="B30" s="89"/>
      <c r="C30" s="93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x14ac:dyDescent="0.25">
      <c r="A31" s="37"/>
      <c r="B31" s="89"/>
      <c r="C31" s="9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x14ac:dyDescent="0.25">
      <c r="A32" s="37"/>
      <c r="B32" s="89"/>
      <c r="C32" s="93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1:20" x14ac:dyDescent="0.25">
      <c r="A33" s="37"/>
      <c r="B33" s="89"/>
      <c r="C33" s="93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25">
      <c r="A34" s="37"/>
      <c r="B34" s="89"/>
      <c r="C34" s="93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 x14ac:dyDescent="0.25">
      <c r="A35" s="37"/>
      <c r="B35" s="89"/>
      <c r="C35" s="9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x14ac:dyDescent="0.25">
      <c r="A36" s="37"/>
      <c r="B36" s="89"/>
      <c r="C36" s="93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1:20" x14ac:dyDescent="0.25">
      <c r="A37" s="37"/>
      <c r="B37" s="89"/>
      <c r="C37" s="93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x14ac:dyDescent="0.25">
      <c r="A38" s="37"/>
      <c r="B38" s="89"/>
      <c r="C38" s="93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x14ac:dyDescent="0.25">
      <c r="A39" s="37"/>
      <c r="B39" s="89"/>
      <c r="C39" s="93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25">
      <c r="A40" s="37"/>
      <c r="B40" s="89"/>
      <c r="C40" s="93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x14ac:dyDescent="0.25">
      <c r="A41" s="37"/>
      <c r="B41" s="89"/>
      <c r="C41" s="93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5">
      <c r="A42" s="37"/>
      <c r="B42" s="89"/>
      <c r="C42" s="9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25">
      <c r="A43" s="37"/>
      <c r="B43" s="89"/>
      <c r="C43" s="93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25">
      <c r="A44" s="37"/>
      <c r="B44" s="89"/>
      <c r="C44" s="93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x14ac:dyDescent="0.25">
      <c r="A45" s="37"/>
      <c r="B45" s="89"/>
      <c r="C45" s="93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25">
      <c r="A46" s="37"/>
      <c r="B46" s="89"/>
      <c r="C46" s="93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x14ac:dyDescent="0.25">
      <c r="A47" s="37"/>
      <c r="B47" s="89"/>
      <c r="C47" s="93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x14ac:dyDescent="0.25">
      <c r="A48" s="37"/>
      <c r="B48" s="89"/>
      <c r="C48" s="93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x14ac:dyDescent="0.25">
      <c r="A49" s="37"/>
      <c r="B49" s="89"/>
      <c r="C49" s="93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x14ac:dyDescent="0.25">
      <c r="A50" s="37"/>
      <c r="B50" s="89"/>
      <c r="C50" s="93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x14ac:dyDescent="0.25">
      <c r="A51" s="37"/>
      <c r="B51" s="89"/>
      <c r="C51" s="93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x14ac:dyDescent="0.25">
      <c r="A52" s="37"/>
      <c r="B52" s="89"/>
      <c r="C52" s="93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x14ac:dyDescent="0.25">
      <c r="A53" s="37"/>
      <c r="B53" s="89"/>
      <c r="C53" s="93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x14ac:dyDescent="0.25">
      <c r="A54" s="37"/>
      <c r="B54" s="89"/>
      <c r="C54" s="93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x14ac:dyDescent="0.25">
      <c r="A55" s="37"/>
      <c r="B55" s="89"/>
      <c r="C55" s="93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x14ac:dyDescent="0.25">
      <c r="A56" s="37"/>
      <c r="B56" s="89"/>
      <c r="C56" s="93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x14ac:dyDescent="0.25">
      <c r="A57" s="37"/>
      <c r="B57" s="89"/>
      <c r="C57" s="93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x14ac:dyDescent="0.25">
      <c r="A58" s="37"/>
      <c r="B58" s="89"/>
      <c r="C58" s="93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x14ac:dyDescent="0.25">
      <c r="A59" s="37"/>
      <c r="B59" s="89"/>
      <c r="C59" s="93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x14ac:dyDescent="0.25">
      <c r="A60" s="37"/>
      <c r="B60" s="89"/>
      <c r="C60" s="93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x14ac:dyDescent="0.25">
      <c r="A61" s="37"/>
      <c r="B61" s="89"/>
      <c r="C61" s="93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1:20" x14ac:dyDescent="0.25">
      <c r="A62" s="37"/>
      <c r="B62" s="89"/>
      <c r="C62" s="93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x14ac:dyDescent="0.25">
      <c r="A63" s="37"/>
      <c r="B63" s="89"/>
      <c r="C63" s="93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1:20" x14ac:dyDescent="0.25">
      <c r="A64" s="37"/>
      <c r="B64" s="89"/>
      <c r="C64" s="93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1:20" x14ac:dyDescent="0.25">
      <c r="A65" s="37"/>
      <c r="B65" s="89"/>
      <c r="C65" s="93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1:20" x14ac:dyDescent="0.25">
      <c r="A66" s="37"/>
      <c r="B66" s="89"/>
      <c r="C66" s="93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1:20" x14ac:dyDescent="0.25">
      <c r="A67" s="37"/>
      <c r="B67" s="89"/>
      <c r="C67" s="93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1:20" x14ac:dyDescent="0.25">
      <c r="A68" s="37"/>
      <c r="B68" s="89"/>
      <c r="C68" s="93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1:20" x14ac:dyDescent="0.25">
      <c r="A69" s="37"/>
      <c r="B69" s="89"/>
      <c r="C69" s="93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1:20" x14ac:dyDescent="0.25">
      <c r="A70" s="37"/>
      <c r="B70" s="89"/>
      <c r="C70" s="93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1:20" x14ac:dyDescent="0.25">
      <c r="A71" s="37"/>
      <c r="B71" s="89"/>
      <c r="C71" s="93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1:20" x14ac:dyDescent="0.25">
      <c r="A72" s="37"/>
      <c r="B72" s="89"/>
      <c r="C72" s="93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1:20" x14ac:dyDescent="0.25">
      <c r="A73" s="37"/>
      <c r="B73" s="89"/>
      <c r="C73" s="93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1:20" x14ac:dyDescent="0.25">
      <c r="A74" s="37"/>
      <c r="B74" s="89"/>
      <c r="C74" s="93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1:20" x14ac:dyDescent="0.25">
      <c r="A75" s="37"/>
      <c r="B75" s="89"/>
      <c r="C75" s="93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1:20" x14ac:dyDescent="0.25">
      <c r="A76" s="37"/>
      <c r="B76" s="89"/>
      <c r="C76" s="93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1:20" x14ac:dyDescent="0.25">
      <c r="A77" s="37"/>
      <c r="B77" s="89"/>
      <c r="C77" s="93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1:20" x14ac:dyDescent="0.25">
      <c r="A78" s="37"/>
      <c r="B78" s="89"/>
      <c r="C78" s="93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1:20" x14ac:dyDescent="0.25">
      <c r="A79" s="37"/>
      <c r="B79" s="89"/>
      <c r="C79" s="93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1:20" x14ac:dyDescent="0.25">
      <c r="A80" s="37"/>
      <c r="B80" s="89"/>
      <c r="C80" s="93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1:20" x14ac:dyDescent="0.25">
      <c r="A81" s="37"/>
      <c r="B81" s="89"/>
      <c r="C81" s="93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1:20" x14ac:dyDescent="0.25">
      <c r="A82" s="37"/>
      <c r="B82" s="89"/>
      <c r="C82" s="93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1:20" x14ac:dyDescent="0.25">
      <c r="A83" s="37"/>
      <c r="B83" s="89"/>
      <c r="C83" s="93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1:20" x14ac:dyDescent="0.25">
      <c r="A84" s="37"/>
      <c r="B84" s="89"/>
      <c r="C84" s="93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1:20" x14ac:dyDescent="0.25">
      <c r="A85" s="37"/>
      <c r="B85" s="89"/>
      <c r="C85" s="93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1:20" x14ac:dyDescent="0.25">
      <c r="A86" s="37"/>
      <c r="B86" s="89"/>
      <c r="C86" s="93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</row>
    <row r="87" spans="1:20" x14ac:dyDescent="0.25">
      <c r="A87" s="37"/>
      <c r="B87" s="89"/>
      <c r="C87" s="93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</row>
    <row r="88" spans="1:20" x14ac:dyDescent="0.25">
      <c r="A88" s="37"/>
      <c r="B88" s="89"/>
      <c r="C88" s="93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</row>
    <row r="89" spans="1:20" x14ac:dyDescent="0.25">
      <c r="A89" s="37"/>
      <c r="B89" s="89"/>
      <c r="C89" s="93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</row>
    <row r="90" spans="1:20" x14ac:dyDescent="0.25">
      <c r="A90" s="37"/>
      <c r="B90" s="89"/>
      <c r="C90" s="93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</row>
    <row r="91" spans="1:20" x14ac:dyDescent="0.25">
      <c r="A91" s="37"/>
      <c r="B91" s="89"/>
      <c r="C91" s="93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</row>
    <row r="92" spans="1:20" x14ac:dyDescent="0.25">
      <c r="A92" s="37"/>
      <c r="B92" s="89"/>
      <c r="C92" s="93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</row>
    <row r="93" spans="1:20" x14ac:dyDescent="0.25">
      <c r="A93" s="37"/>
      <c r="B93" s="89"/>
      <c r="C93" s="93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</row>
    <row r="94" spans="1:20" x14ac:dyDescent="0.25">
      <c r="A94" s="37"/>
      <c r="B94" s="89"/>
      <c r="C94" s="93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0" x14ac:dyDescent="0.25">
      <c r="A95" s="37"/>
      <c r="B95" s="89"/>
      <c r="C95" s="93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</row>
    <row r="96" spans="1:20" x14ac:dyDescent="0.25">
      <c r="A96" s="37"/>
      <c r="B96" s="89"/>
      <c r="C96" s="93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</row>
    <row r="97" spans="1:20" x14ac:dyDescent="0.25">
      <c r="A97" s="37"/>
      <c r="B97" s="89"/>
      <c r="C97" s="93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</row>
    <row r="98" spans="1:20" x14ac:dyDescent="0.25">
      <c r="A98" s="37"/>
      <c r="B98" s="89"/>
      <c r="C98" s="93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</row>
    <row r="99" spans="1:20" x14ac:dyDescent="0.25">
      <c r="A99" s="37"/>
      <c r="B99" s="96"/>
      <c r="C99" s="100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</row>
    <row r="100" spans="1:20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</row>
  </sheetData>
  <sheetProtection algorithmName="SHA-512" hashValue="I7k6gluJvC6cdzgLRdLkrW7fP+hDzAieeykqFG0/eWylXgr+vzgdm2liLf4GjxwJun9+aiTnd3dPg/gRWIq6vw==" saltValue="ZzP9GdLcwUgcBS80Dj6QfA==" spinCount="100000" sheet="1" objects="1" scenarios="1" sort="0" autoFilter="0"/>
  <autoFilter ref="B10:C13" xr:uid="{128DE1BA-B5AF-40CE-BAAE-CDEDC06B7B8A}"/>
  <mergeCells count="11">
    <mergeCell ref="B2:C3"/>
    <mergeCell ref="F2:R3"/>
    <mergeCell ref="F4:R5"/>
    <mergeCell ref="F7:R7"/>
    <mergeCell ref="F10:K10"/>
    <mergeCell ref="F9:K9"/>
    <mergeCell ref="F8:K8"/>
    <mergeCell ref="L10:R10"/>
    <mergeCell ref="L9:R9"/>
    <mergeCell ref="L8:R8"/>
    <mergeCell ref="B4:C4"/>
  </mergeCells>
  <conditionalFormatting sqref="L8:R8">
    <cfRule type="expression" dxfId="1" priority="2">
      <formula>L8&gt;0</formula>
    </cfRule>
  </conditionalFormatting>
  <conditionalFormatting sqref="L9:R10">
    <cfRule type="expression" dxfId="0" priority="1">
      <formula>L9&gt;0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C4D6A-6472-4A0E-AC19-945B2D7CC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D3241-40F7-4387-974E-7FEAFA230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DB81B5-1EDB-4D65-B468-5118476D6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 &amp; Setup</vt:lpstr>
      <vt:lpstr>Annual Expenses</vt:lpstr>
      <vt:lpstr>Savings &amp; Balance</vt:lpstr>
      <vt:lpstr>'Annual Expenses'!Print_Area</vt:lpstr>
      <vt:lpstr>'Intro &amp; Setup'!Print_Area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 Solutions</dc:creator>
  <cp:lastModifiedBy>Richard Sumner</cp:lastModifiedBy>
  <dcterms:created xsi:type="dcterms:W3CDTF">2019-12-06T20:48:48Z</dcterms:created>
  <dcterms:modified xsi:type="dcterms:W3CDTF">2022-04-21T09:32:48Z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